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FileServer/forms/2023_catalog_plant/"/>
    </mc:Choice>
  </mc:AlternateContent>
  <xr:revisionPtr revIDLastSave="0" documentId="13_ncr:1_{E405730F-921B-DA44-B2E5-C1CC3051E5CC}" xr6:coauthVersionLast="47" xr6:coauthVersionMax="47" xr10:uidLastSave="{00000000-0000-0000-0000-000000000000}"/>
  <bookViews>
    <workbookView xWindow="4480" yWindow="460" windowWidth="32560" windowHeight="20040" xr2:uid="{49E05F3F-DA5B-1D4C-9A43-8B25D029ADEE}"/>
  </bookViews>
  <sheets>
    <sheet name="Intro" sheetId="15" r:id="rId1"/>
    <sheet name="Order" sheetId="12" r:id="rId2"/>
    <sheet name="OUT" sheetId="13" state="hidden" r:id="rId3"/>
    <sheet name="PPG" sheetId="14" state="hidden" r:id="rId4"/>
  </sheets>
  <definedNames>
    <definedName name="_xlnm._FilterDatabase" localSheetId="1" hidden="1">Order!$A$6:$AL$6</definedName>
    <definedName name="_xlnm.Print_Area" localSheetId="1">Order!$A:$I</definedName>
    <definedName name="_xlnm.Print_Titles" localSheetId="1">Order!$6:$6</definedName>
    <definedName name="Z_0251A11B_248F_0248_B6EC_C7E73F637B41_.wvu.FilterData" localSheetId="1" hidden="1">Order!$A$6:$K$6</definedName>
    <definedName name="Z_0251A11B_248F_0248_B6EC_C7E73F637B41_.wvu.PrintArea" localSheetId="1" hidden="1">Order!$A:$I</definedName>
    <definedName name="Z_0251A11B_248F_0248_B6EC_C7E73F637B41_.wvu.PrintTitles" localSheetId="1" hidden="1">Order!$6:$6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3" i="12" l="1"/>
  <c r="B453" i="12"/>
  <c r="C453" i="12"/>
  <c r="E453" i="12"/>
  <c r="F453" i="12"/>
  <c r="G453" i="12"/>
  <c r="J453" i="12"/>
  <c r="K453" i="12"/>
  <c r="L453" i="12"/>
  <c r="M453" i="12"/>
  <c r="N453" i="12"/>
  <c r="O453" i="12"/>
  <c r="P453" i="12"/>
  <c r="H453" i="12" s="1"/>
  <c r="Q453" i="12"/>
  <c r="I453" i="12" s="1"/>
  <c r="R453" i="12"/>
  <c r="S453" i="12"/>
  <c r="T453" i="12"/>
  <c r="U453" i="12"/>
  <c r="V453" i="12"/>
  <c r="W453" i="12"/>
  <c r="X453" i="12"/>
  <c r="Y453" i="12"/>
  <c r="Z453" i="12"/>
  <c r="AA453" i="12"/>
  <c r="AB453" i="12"/>
  <c r="AC453" i="12"/>
  <c r="AD453" i="12"/>
  <c r="AE453" i="12"/>
  <c r="AF453" i="12"/>
  <c r="AG453" i="12"/>
  <c r="AH453" i="12"/>
  <c r="AI453" i="12"/>
  <c r="AJ453" i="12"/>
  <c r="AK453" i="12"/>
  <c r="AL453" i="12"/>
  <c r="A452" i="12"/>
  <c r="B452" i="12"/>
  <c r="C452" i="12"/>
  <c r="E452" i="12"/>
  <c r="F452" i="12"/>
  <c r="G452" i="12"/>
  <c r="J452" i="12"/>
  <c r="K452" i="12"/>
  <c r="L452" i="12"/>
  <c r="M452" i="12"/>
  <c r="N452" i="12"/>
  <c r="O452" i="12"/>
  <c r="P452" i="12"/>
  <c r="H452" i="12" s="1"/>
  <c r="Q452" i="12"/>
  <c r="I452" i="12" s="1"/>
  <c r="R452" i="12"/>
  <c r="S452" i="12"/>
  <c r="T452" i="12"/>
  <c r="U452" i="12"/>
  <c r="V452" i="12"/>
  <c r="W452" i="12"/>
  <c r="X452" i="12"/>
  <c r="Y452" i="12"/>
  <c r="Z452" i="12"/>
  <c r="AA452" i="12"/>
  <c r="AB452" i="12"/>
  <c r="AC452" i="12"/>
  <c r="AD452" i="12"/>
  <c r="AE452" i="12"/>
  <c r="AF452" i="12"/>
  <c r="AG452" i="12"/>
  <c r="AH452" i="12"/>
  <c r="AI452" i="12"/>
  <c r="AJ452" i="12"/>
  <c r="AK452" i="12"/>
  <c r="AL452" i="12"/>
  <c r="A191" i="12"/>
  <c r="B191" i="12"/>
  <c r="C191" i="12"/>
  <c r="E191" i="12"/>
  <c r="F191" i="12"/>
  <c r="G191" i="12"/>
  <c r="J191" i="12"/>
  <c r="K191" i="12"/>
  <c r="L191" i="12"/>
  <c r="M191" i="12"/>
  <c r="N191" i="12"/>
  <c r="O191" i="12"/>
  <c r="P191" i="12"/>
  <c r="H191" i="12" s="1"/>
  <c r="Q191" i="12"/>
  <c r="I191" i="12" s="1"/>
  <c r="R191" i="12"/>
  <c r="S191" i="12"/>
  <c r="T191" i="12"/>
  <c r="U191" i="12"/>
  <c r="V191" i="12"/>
  <c r="W191" i="12"/>
  <c r="X191" i="12"/>
  <c r="Y191" i="12"/>
  <c r="Z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549" i="12"/>
  <c r="B549" i="12"/>
  <c r="C549" i="12"/>
  <c r="E549" i="12"/>
  <c r="F549" i="12"/>
  <c r="G549" i="12"/>
  <c r="J549" i="12"/>
  <c r="K549" i="12"/>
  <c r="L549" i="12"/>
  <c r="M549" i="12"/>
  <c r="N549" i="12"/>
  <c r="O549" i="12"/>
  <c r="P549" i="12"/>
  <c r="H549" i="12" s="1"/>
  <c r="Q549" i="12"/>
  <c r="I549" i="12" s="1"/>
  <c r="R549" i="12"/>
  <c r="S549" i="12"/>
  <c r="T549" i="12"/>
  <c r="U549" i="12"/>
  <c r="V549" i="12"/>
  <c r="W549" i="12"/>
  <c r="X549" i="12"/>
  <c r="Y549" i="12"/>
  <c r="Z549" i="12"/>
  <c r="AA549" i="12"/>
  <c r="AB549" i="12"/>
  <c r="AC549" i="12"/>
  <c r="AD549" i="12"/>
  <c r="AE549" i="12"/>
  <c r="AF549" i="12"/>
  <c r="AG549" i="12"/>
  <c r="AH549" i="12"/>
  <c r="AI549" i="12"/>
  <c r="AJ549" i="12"/>
  <c r="AK549" i="12"/>
  <c r="AL549" i="12"/>
  <c r="A569" i="12"/>
  <c r="B569" i="12"/>
  <c r="C569" i="12"/>
  <c r="E569" i="12"/>
  <c r="F569" i="12"/>
  <c r="G569" i="12"/>
  <c r="J569" i="12"/>
  <c r="K569" i="12"/>
  <c r="L569" i="12"/>
  <c r="M569" i="12"/>
  <c r="N569" i="12"/>
  <c r="O569" i="12"/>
  <c r="P569" i="12"/>
  <c r="H569" i="12" s="1"/>
  <c r="Q569" i="12"/>
  <c r="I569" i="12" s="1"/>
  <c r="R569" i="12"/>
  <c r="S569" i="12"/>
  <c r="T569" i="12"/>
  <c r="U569" i="12"/>
  <c r="V569" i="12"/>
  <c r="W569" i="12"/>
  <c r="X569" i="12"/>
  <c r="Y569" i="12"/>
  <c r="Z569" i="12"/>
  <c r="AA569" i="12"/>
  <c r="AB569" i="12"/>
  <c r="AC569" i="12"/>
  <c r="AD569" i="12"/>
  <c r="AE569" i="12"/>
  <c r="AF569" i="12"/>
  <c r="AG569" i="12"/>
  <c r="AH569" i="12"/>
  <c r="AI569" i="12"/>
  <c r="AJ569" i="12"/>
  <c r="AK569" i="12"/>
  <c r="AL569" i="12"/>
  <c r="A298" i="12"/>
  <c r="B298" i="12"/>
  <c r="C298" i="12"/>
  <c r="E298" i="12"/>
  <c r="F298" i="12"/>
  <c r="G298" i="12"/>
  <c r="J298" i="12"/>
  <c r="K298" i="12"/>
  <c r="L298" i="12"/>
  <c r="M298" i="12"/>
  <c r="N298" i="12"/>
  <c r="O298" i="12"/>
  <c r="P298" i="12"/>
  <c r="H298" i="12" s="1"/>
  <c r="Q298" i="12"/>
  <c r="I298" i="12" s="1"/>
  <c r="R298" i="12"/>
  <c r="S298" i="12"/>
  <c r="T298" i="12"/>
  <c r="U298" i="12"/>
  <c r="V298" i="12"/>
  <c r="W298" i="12"/>
  <c r="X298" i="12"/>
  <c r="Y298" i="12"/>
  <c r="Z298" i="12"/>
  <c r="AA298" i="12"/>
  <c r="AB298" i="12"/>
  <c r="AC298" i="12"/>
  <c r="AD298" i="12"/>
  <c r="AE298" i="12"/>
  <c r="AF298" i="12"/>
  <c r="AG298" i="12"/>
  <c r="AH298" i="12"/>
  <c r="AI298" i="12"/>
  <c r="AJ298" i="12"/>
  <c r="AK298" i="12"/>
  <c r="AL298" i="12"/>
  <c r="A15" i="12"/>
  <c r="B15" i="12"/>
  <c r="C15" i="12"/>
  <c r="E15" i="12"/>
  <c r="F15" i="12"/>
  <c r="G15" i="12"/>
  <c r="J15" i="12"/>
  <c r="K15" i="12"/>
  <c r="L15" i="12"/>
  <c r="M15" i="12"/>
  <c r="N15" i="12"/>
  <c r="O15" i="12"/>
  <c r="P15" i="12"/>
  <c r="H15" i="12" s="1"/>
  <c r="Q15" i="12"/>
  <c r="I15" i="12" s="1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H15" i="12"/>
  <c r="AI15" i="12"/>
  <c r="AJ15" i="12"/>
  <c r="AK15" i="12"/>
  <c r="AL15" i="12"/>
  <c r="A21" i="12"/>
  <c r="B21" i="12"/>
  <c r="C21" i="12"/>
  <c r="E21" i="12"/>
  <c r="F21" i="12"/>
  <c r="G21" i="12"/>
  <c r="J21" i="12"/>
  <c r="K21" i="12"/>
  <c r="L21" i="12"/>
  <c r="M21" i="12"/>
  <c r="N21" i="12"/>
  <c r="O21" i="12"/>
  <c r="P21" i="12"/>
  <c r="H21" i="12" s="1"/>
  <c r="Q21" i="12"/>
  <c r="I21" i="12" s="1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119" i="12"/>
  <c r="B119" i="12"/>
  <c r="C119" i="12"/>
  <c r="E119" i="12"/>
  <c r="F119" i="12"/>
  <c r="G119" i="12"/>
  <c r="J119" i="12"/>
  <c r="K119" i="12"/>
  <c r="L119" i="12"/>
  <c r="M119" i="12"/>
  <c r="N119" i="12"/>
  <c r="O119" i="12"/>
  <c r="P119" i="12"/>
  <c r="H119" i="12" s="1"/>
  <c r="Q119" i="12"/>
  <c r="I119" i="12" s="1"/>
  <c r="R119" i="12"/>
  <c r="S119" i="12"/>
  <c r="T119" i="12"/>
  <c r="U119" i="12"/>
  <c r="V119" i="12"/>
  <c r="W119" i="12"/>
  <c r="X119" i="12"/>
  <c r="Y119" i="12"/>
  <c r="Z119" i="12"/>
  <c r="AA119" i="12"/>
  <c r="AB119" i="12"/>
  <c r="AC119" i="12"/>
  <c r="AD119" i="12"/>
  <c r="AE119" i="12"/>
  <c r="AF119" i="12"/>
  <c r="AG119" i="12"/>
  <c r="AH119" i="12"/>
  <c r="AI119" i="12"/>
  <c r="AJ119" i="12"/>
  <c r="AK119" i="12"/>
  <c r="AL119" i="12"/>
  <c r="A118" i="12"/>
  <c r="B118" i="12"/>
  <c r="C118" i="12"/>
  <c r="E118" i="12"/>
  <c r="F118" i="12"/>
  <c r="G118" i="12"/>
  <c r="J118" i="12"/>
  <c r="K118" i="12"/>
  <c r="L118" i="12"/>
  <c r="M118" i="12"/>
  <c r="N118" i="12"/>
  <c r="O118" i="12"/>
  <c r="P118" i="12"/>
  <c r="H118" i="12" s="1"/>
  <c r="Q118" i="12"/>
  <c r="I118" i="12" s="1"/>
  <c r="R118" i="12"/>
  <c r="S118" i="12"/>
  <c r="T118" i="12"/>
  <c r="U118" i="12"/>
  <c r="V118" i="12"/>
  <c r="W118" i="12"/>
  <c r="X118" i="12"/>
  <c r="Y118" i="12"/>
  <c r="Z118" i="12"/>
  <c r="AA118" i="12"/>
  <c r="AB118" i="12"/>
  <c r="AC118" i="12"/>
  <c r="AD118" i="12"/>
  <c r="AE118" i="12"/>
  <c r="AF118" i="12"/>
  <c r="AG118" i="12"/>
  <c r="AH118" i="12"/>
  <c r="AI118" i="12"/>
  <c r="AJ118" i="12"/>
  <c r="AK118" i="12"/>
  <c r="AL118" i="12"/>
  <c r="A95" i="12"/>
  <c r="B95" i="12"/>
  <c r="C95" i="12"/>
  <c r="E95" i="12"/>
  <c r="F95" i="12"/>
  <c r="G95" i="12"/>
  <c r="J95" i="12"/>
  <c r="K95" i="12"/>
  <c r="L95" i="12"/>
  <c r="M95" i="12"/>
  <c r="N95" i="12"/>
  <c r="O95" i="12"/>
  <c r="P95" i="12"/>
  <c r="H95" i="12" s="1"/>
  <c r="Q95" i="12"/>
  <c r="I95" i="12" s="1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96" i="12"/>
  <c r="B96" i="12"/>
  <c r="C96" i="12"/>
  <c r="E96" i="12"/>
  <c r="F96" i="12"/>
  <c r="G96" i="12"/>
  <c r="J96" i="12"/>
  <c r="K96" i="12"/>
  <c r="L96" i="12"/>
  <c r="M96" i="12"/>
  <c r="N96" i="12"/>
  <c r="O96" i="12"/>
  <c r="P96" i="12"/>
  <c r="H96" i="12" s="1"/>
  <c r="Q96" i="12"/>
  <c r="I96" i="12" s="1"/>
  <c r="R96" i="12"/>
  <c r="S96" i="12"/>
  <c r="T96" i="12"/>
  <c r="U96" i="12"/>
  <c r="V96" i="12"/>
  <c r="W96" i="12"/>
  <c r="X96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112" i="12"/>
  <c r="B112" i="12"/>
  <c r="C112" i="12"/>
  <c r="E112" i="12"/>
  <c r="F112" i="12"/>
  <c r="G112" i="12"/>
  <c r="J112" i="12"/>
  <c r="K112" i="12"/>
  <c r="L112" i="12"/>
  <c r="M112" i="12"/>
  <c r="N112" i="12"/>
  <c r="O112" i="12"/>
  <c r="P112" i="12"/>
  <c r="H112" i="12" s="1"/>
  <c r="Q112" i="12"/>
  <c r="I112" i="12" s="1"/>
  <c r="R112" i="12"/>
  <c r="S112" i="12"/>
  <c r="T112" i="12"/>
  <c r="U112" i="12"/>
  <c r="V112" i="12"/>
  <c r="W112" i="12"/>
  <c r="X112" i="12"/>
  <c r="Y112" i="12"/>
  <c r="Z112" i="12"/>
  <c r="AA112" i="12"/>
  <c r="AB112" i="12"/>
  <c r="AC112" i="12"/>
  <c r="AD112" i="12"/>
  <c r="AE112" i="12"/>
  <c r="AF112" i="12"/>
  <c r="AG112" i="12"/>
  <c r="AH112" i="12"/>
  <c r="AI112" i="12"/>
  <c r="AJ112" i="12"/>
  <c r="AK112" i="12"/>
  <c r="AL112" i="12"/>
  <c r="A103" i="12"/>
  <c r="B103" i="12"/>
  <c r="C103" i="12"/>
  <c r="E103" i="12"/>
  <c r="F103" i="12"/>
  <c r="G103" i="12"/>
  <c r="J103" i="12"/>
  <c r="K103" i="12"/>
  <c r="L103" i="12"/>
  <c r="M103" i="12"/>
  <c r="N103" i="12"/>
  <c r="O103" i="12"/>
  <c r="P103" i="12"/>
  <c r="H103" i="12" s="1"/>
  <c r="Q103" i="12"/>
  <c r="I103" i="12" s="1"/>
  <c r="R103" i="12"/>
  <c r="S103" i="12"/>
  <c r="T103" i="12"/>
  <c r="U103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AH103" i="12"/>
  <c r="AI103" i="12"/>
  <c r="AJ103" i="12"/>
  <c r="AK103" i="12"/>
  <c r="AL103" i="12"/>
  <c r="A115" i="12"/>
  <c r="B115" i="12"/>
  <c r="C115" i="12"/>
  <c r="E115" i="12"/>
  <c r="F115" i="12"/>
  <c r="G115" i="12"/>
  <c r="J115" i="12"/>
  <c r="K115" i="12"/>
  <c r="L115" i="12"/>
  <c r="M115" i="12"/>
  <c r="N115" i="12"/>
  <c r="O115" i="12"/>
  <c r="P115" i="12"/>
  <c r="H115" i="12" s="1"/>
  <c r="Q115" i="12"/>
  <c r="I115" i="12" s="1"/>
  <c r="R115" i="12"/>
  <c r="S115" i="12"/>
  <c r="T115" i="12"/>
  <c r="U115" i="12"/>
  <c r="V115" i="12"/>
  <c r="W115" i="12"/>
  <c r="X115" i="12"/>
  <c r="Y115" i="12"/>
  <c r="Z115" i="12"/>
  <c r="AA115" i="12"/>
  <c r="AB115" i="12"/>
  <c r="AC115" i="12"/>
  <c r="AD115" i="12"/>
  <c r="AE115" i="12"/>
  <c r="AF115" i="12"/>
  <c r="AG115" i="12"/>
  <c r="AH115" i="12"/>
  <c r="AI115" i="12"/>
  <c r="AJ115" i="12"/>
  <c r="AK115" i="12"/>
  <c r="AL115" i="12"/>
  <c r="A107" i="12"/>
  <c r="B107" i="12"/>
  <c r="C107" i="12"/>
  <c r="E107" i="12"/>
  <c r="F107" i="12"/>
  <c r="G107" i="12"/>
  <c r="J107" i="12"/>
  <c r="K107" i="12"/>
  <c r="L107" i="12"/>
  <c r="M107" i="12"/>
  <c r="N107" i="12"/>
  <c r="O107" i="12"/>
  <c r="P107" i="12"/>
  <c r="H107" i="12" s="1"/>
  <c r="Q107" i="12"/>
  <c r="I107" i="12" s="1"/>
  <c r="R107" i="12"/>
  <c r="S107" i="12"/>
  <c r="T107" i="12"/>
  <c r="U107" i="12"/>
  <c r="V107" i="12"/>
  <c r="W107" i="12"/>
  <c r="X107" i="12"/>
  <c r="Y107" i="12"/>
  <c r="Z107" i="12"/>
  <c r="AA107" i="12"/>
  <c r="AB107" i="12"/>
  <c r="AC107" i="12"/>
  <c r="AD107" i="12"/>
  <c r="AE107" i="12"/>
  <c r="AF107" i="12"/>
  <c r="AG107" i="12"/>
  <c r="AH107" i="12"/>
  <c r="AI107" i="12"/>
  <c r="AJ107" i="12"/>
  <c r="AK107" i="12"/>
  <c r="AL107" i="12"/>
  <c r="A97" i="12"/>
  <c r="B97" i="12"/>
  <c r="C97" i="12"/>
  <c r="E97" i="12"/>
  <c r="F97" i="12"/>
  <c r="G97" i="12"/>
  <c r="J97" i="12"/>
  <c r="K97" i="12"/>
  <c r="L97" i="12"/>
  <c r="M97" i="12"/>
  <c r="N97" i="12"/>
  <c r="O97" i="12"/>
  <c r="P97" i="12"/>
  <c r="H97" i="12" s="1"/>
  <c r="Q97" i="12"/>
  <c r="I97" i="12" s="1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113" i="12"/>
  <c r="B113" i="12"/>
  <c r="C113" i="12"/>
  <c r="E113" i="12"/>
  <c r="F113" i="12"/>
  <c r="G113" i="12"/>
  <c r="J113" i="12"/>
  <c r="K113" i="12"/>
  <c r="L113" i="12"/>
  <c r="M113" i="12"/>
  <c r="N113" i="12"/>
  <c r="O113" i="12"/>
  <c r="P113" i="12"/>
  <c r="H113" i="12" s="1"/>
  <c r="Q113" i="12"/>
  <c r="I113" i="12" s="1"/>
  <c r="R113" i="12"/>
  <c r="S113" i="12"/>
  <c r="T113" i="12"/>
  <c r="U113" i="12"/>
  <c r="V113" i="12"/>
  <c r="W113" i="12"/>
  <c r="X113" i="12"/>
  <c r="Y113" i="12"/>
  <c r="Z113" i="12"/>
  <c r="AA113" i="12"/>
  <c r="AB113" i="12"/>
  <c r="AC113" i="12"/>
  <c r="AD113" i="12"/>
  <c r="AE113" i="12"/>
  <c r="AF113" i="12"/>
  <c r="AG113" i="12"/>
  <c r="AH113" i="12"/>
  <c r="AI113" i="12"/>
  <c r="AJ113" i="12"/>
  <c r="AK113" i="12"/>
  <c r="AL113" i="12"/>
  <c r="A110" i="12"/>
  <c r="B110" i="12"/>
  <c r="C110" i="12"/>
  <c r="E110" i="12"/>
  <c r="F110" i="12"/>
  <c r="G110" i="12"/>
  <c r="J110" i="12"/>
  <c r="K110" i="12"/>
  <c r="L110" i="12"/>
  <c r="M110" i="12"/>
  <c r="N110" i="12"/>
  <c r="O110" i="12"/>
  <c r="P110" i="12"/>
  <c r="H110" i="12" s="1"/>
  <c r="Q110" i="12"/>
  <c r="I110" i="12" s="1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I110" i="12"/>
  <c r="AJ110" i="12"/>
  <c r="AK110" i="12"/>
  <c r="AL110" i="12"/>
  <c r="A123" i="12"/>
  <c r="B123" i="12"/>
  <c r="C123" i="12"/>
  <c r="E123" i="12"/>
  <c r="F123" i="12"/>
  <c r="G123" i="12"/>
  <c r="J123" i="12"/>
  <c r="K123" i="12"/>
  <c r="L123" i="12"/>
  <c r="M123" i="12"/>
  <c r="N123" i="12"/>
  <c r="O123" i="12"/>
  <c r="P123" i="12"/>
  <c r="H123" i="12" s="1"/>
  <c r="Q123" i="12"/>
  <c r="I123" i="12" s="1"/>
  <c r="R123" i="12"/>
  <c r="S123" i="12"/>
  <c r="T123" i="12"/>
  <c r="U123" i="12"/>
  <c r="V123" i="12"/>
  <c r="W123" i="12"/>
  <c r="X123" i="12"/>
  <c r="Y123" i="12"/>
  <c r="Z123" i="12"/>
  <c r="AA123" i="12"/>
  <c r="AB123" i="12"/>
  <c r="AC123" i="12"/>
  <c r="AD123" i="12"/>
  <c r="AE123" i="12"/>
  <c r="AF123" i="12"/>
  <c r="AG123" i="12"/>
  <c r="AH123" i="12"/>
  <c r="AI123" i="12"/>
  <c r="AJ123" i="12"/>
  <c r="AK123" i="12"/>
  <c r="AL123" i="12"/>
  <c r="A128" i="12"/>
  <c r="B128" i="12"/>
  <c r="C128" i="12"/>
  <c r="E128" i="12"/>
  <c r="F128" i="12"/>
  <c r="G128" i="12"/>
  <c r="J128" i="12"/>
  <c r="K128" i="12"/>
  <c r="L128" i="12"/>
  <c r="M128" i="12"/>
  <c r="N128" i="12"/>
  <c r="O128" i="12"/>
  <c r="P128" i="12"/>
  <c r="H128" i="12" s="1"/>
  <c r="Q128" i="12"/>
  <c r="I128" i="12" s="1"/>
  <c r="R128" i="12"/>
  <c r="S128" i="12"/>
  <c r="T128" i="12"/>
  <c r="U128" i="12"/>
  <c r="V128" i="12"/>
  <c r="W128" i="12"/>
  <c r="X128" i="12"/>
  <c r="Y128" i="12"/>
  <c r="Z128" i="12"/>
  <c r="AA128" i="12"/>
  <c r="AB128" i="12"/>
  <c r="AC128" i="12"/>
  <c r="AD128" i="12"/>
  <c r="AE128" i="12"/>
  <c r="AF128" i="12"/>
  <c r="AG128" i="12"/>
  <c r="AH128" i="12"/>
  <c r="AI128" i="12"/>
  <c r="AJ128" i="12"/>
  <c r="AK128" i="12"/>
  <c r="AL128" i="12"/>
  <c r="A177" i="12"/>
  <c r="B177" i="12"/>
  <c r="C177" i="12"/>
  <c r="E177" i="12"/>
  <c r="F177" i="12"/>
  <c r="G177" i="12"/>
  <c r="J177" i="12"/>
  <c r="K177" i="12"/>
  <c r="L177" i="12"/>
  <c r="M177" i="12"/>
  <c r="N177" i="12"/>
  <c r="O177" i="12"/>
  <c r="P177" i="12"/>
  <c r="H177" i="12" s="1"/>
  <c r="Q177" i="12"/>
  <c r="I177" i="12" s="1"/>
  <c r="R177" i="12"/>
  <c r="S177" i="12"/>
  <c r="T177" i="12"/>
  <c r="U177" i="12"/>
  <c r="V177" i="12"/>
  <c r="W177" i="12"/>
  <c r="X177" i="12"/>
  <c r="Y177" i="12"/>
  <c r="Z177" i="12"/>
  <c r="AA177" i="12"/>
  <c r="AB177" i="12"/>
  <c r="AC177" i="12"/>
  <c r="AD177" i="12"/>
  <c r="AE177" i="12"/>
  <c r="AF177" i="12"/>
  <c r="AG177" i="12"/>
  <c r="AH177" i="12"/>
  <c r="AI177" i="12"/>
  <c r="AJ177" i="12"/>
  <c r="AK177" i="12"/>
  <c r="AL177" i="12"/>
  <c r="A208" i="12"/>
  <c r="B208" i="12"/>
  <c r="C208" i="12"/>
  <c r="E208" i="12"/>
  <c r="F208" i="12"/>
  <c r="G208" i="12"/>
  <c r="J208" i="12"/>
  <c r="K208" i="12"/>
  <c r="L208" i="12"/>
  <c r="M208" i="12"/>
  <c r="N208" i="12"/>
  <c r="O208" i="12"/>
  <c r="P208" i="12"/>
  <c r="H208" i="12" s="1"/>
  <c r="Q208" i="12"/>
  <c r="I208" i="12" s="1"/>
  <c r="R208" i="12"/>
  <c r="S208" i="12"/>
  <c r="T208" i="12"/>
  <c r="U208" i="12"/>
  <c r="V208" i="12"/>
  <c r="W208" i="12"/>
  <c r="X208" i="12"/>
  <c r="Y208" i="12"/>
  <c r="Z208" i="12"/>
  <c r="AA208" i="12"/>
  <c r="AB208" i="12"/>
  <c r="AC208" i="12"/>
  <c r="AD208" i="12"/>
  <c r="AE208" i="12"/>
  <c r="AF208" i="12"/>
  <c r="AG208" i="12"/>
  <c r="AH208" i="12"/>
  <c r="AI208" i="12"/>
  <c r="AJ208" i="12"/>
  <c r="AK208" i="12"/>
  <c r="AL208" i="12"/>
  <c r="A209" i="12"/>
  <c r="B209" i="12"/>
  <c r="C209" i="12"/>
  <c r="E209" i="12"/>
  <c r="F209" i="12"/>
  <c r="G209" i="12"/>
  <c r="J209" i="12"/>
  <c r="K209" i="12"/>
  <c r="L209" i="12"/>
  <c r="M209" i="12"/>
  <c r="N209" i="12"/>
  <c r="O209" i="12"/>
  <c r="P209" i="12"/>
  <c r="H209" i="12" s="1"/>
  <c r="Q209" i="12"/>
  <c r="I209" i="12" s="1"/>
  <c r="R209" i="12"/>
  <c r="S209" i="12"/>
  <c r="T209" i="12"/>
  <c r="U209" i="12"/>
  <c r="V209" i="12"/>
  <c r="W209" i="12"/>
  <c r="X209" i="12"/>
  <c r="Y209" i="12"/>
  <c r="Z209" i="12"/>
  <c r="AA209" i="12"/>
  <c r="AB209" i="12"/>
  <c r="AC209" i="12"/>
  <c r="AD209" i="12"/>
  <c r="AE209" i="12"/>
  <c r="AF209" i="12"/>
  <c r="AG209" i="12"/>
  <c r="AH209" i="12"/>
  <c r="AI209" i="12"/>
  <c r="AJ209" i="12"/>
  <c r="AK209" i="12"/>
  <c r="AL209" i="12"/>
  <c r="A206" i="12"/>
  <c r="B206" i="12"/>
  <c r="C206" i="12"/>
  <c r="E206" i="12"/>
  <c r="F206" i="12"/>
  <c r="G206" i="12"/>
  <c r="J206" i="12"/>
  <c r="K206" i="12"/>
  <c r="L206" i="12"/>
  <c r="M206" i="12"/>
  <c r="N206" i="12"/>
  <c r="O206" i="12"/>
  <c r="P206" i="12"/>
  <c r="H206" i="12" s="1"/>
  <c r="Q206" i="12"/>
  <c r="I206" i="12" s="1"/>
  <c r="R206" i="12"/>
  <c r="S206" i="12"/>
  <c r="T206" i="12"/>
  <c r="U206" i="12"/>
  <c r="V206" i="12"/>
  <c r="W206" i="12"/>
  <c r="X206" i="12"/>
  <c r="Y206" i="12"/>
  <c r="Z206" i="12"/>
  <c r="AA206" i="12"/>
  <c r="AB206" i="12"/>
  <c r="AC206" i="12"/>
  <c r="AD206" i="12"/>
  <c r="AE206" i="12"/>
  <c r="AF206" i="12"/>
  <c r="AG206" i="12"/>
  <c r="AH206" i="12"/>
  <c r="AI206" i="12"/>
  <c r="AJ206" i="12"/>
  <c r="AK206" i="12"/>
  <c r="AL206" i="12"/>
  <c r="A262" i="12"/>
  <c r="B262" i="12"/>
  <c r="C262" i="12"/>
  <c r="E262" i="12"/>
  <c r="F262" i="12"/>
  <c r="G262" i="12"/>
  <c r="J262" i="12"/>
  <c r="K262" i="12"/>
  <c r="L262" i="12"/>
  <c r="M262" i="12"/>
  <c r="N262" i="12"/>
  <c r="O262" i="12"/>
  <c r="P262" i="12"/>
  <c r="H262" i="12" s="1"/>
  <c r="Q262" i="12"/>
  <c r="I262" i="12" s="1"/>
  <c r="R262" i="12"/>
  <c r="S262" i="12"/>
  <c r="T262" i="12"/>
  <c r="U262" i="12"/>
  <c r="V262" i="12"/>
  <c r="W262" i="12"/>
  <c r="X262" i="12"/>
  <c r="Y262" i="12"/>
  <c r="Z262" i="12"/>
  <c r="AA262" i="12"/>
  <c r="AB262" i="12"/>
  <c r="AC262" i="12"/>
  <c r="AD262" i="12"/>
  <c r="AE262" i="12"/>
  <c r="AF262" i="12"/>
  <c r="AG262" i="12"/>
  <c r="AH262" i="12"/>
  <c r="AI262" i="12"/>
  <c r="AJ262" i="12"/>
  <c r="AK262" i="12"/>
  <c r="AL262" i="12"/>
  <c r="A290" i="12"/>
  <c r="B290" i="12"/>
  <c r="C290" i="12"/>
  <c r="E290" i="12"/>
  <c r="F290" i="12"/>
  <c r="G290" i="12"/>
  <c r="J290" i="12"/>
  <c r="K290" i="12"/>
  <c r="L290" i="12"/>
  <c r="M290" i="12"/>
  <c r="N290" i="12"/>
  <c r="O290" i="12"/>
  <c r="P290" i="12"/>
  <c r="H290" i="12" s="1"/>
  <c r="Q290" i="12"/>
  <c r="I290" i="12" s="1"/>
  <c r="R290" i="12"/>
  <c r="S290" i="12"/>
  <c r="T290" i="12"/>
  <c r="U290" i="12"/>
  <c r="V290" i="12"/>
  <c r="W290" i="12"/>
  <c r="X290" i="12"/>
  <c r="Y290" i="12"/>
  <c r="Z290" i="12"/>
  <c r="AA290" i="12"/>
  <c r="AB290" i="12"/>
  <c r="AC290" i="12"/>
  <c r="AD290" i="12"/>
  <c r="AE290" i="12"/>
  <c r="AF290" i="12"/>
  <c r="AG290" i="12"/>
  <c r="AH290" i="12"/>
  <c r="AI290" i="12"/>
  <c r="AJ290" i="12"/>
  <c r="AK290" i="12"/>
  <c r="AL290" i="12"/>
  <c r="A321" i="12"/>
  <c r="B321" i="12"/>
  <c r="C321" i="12"/>
  <c r="E321" i="12"/>
  <c r="F321" i="12"/>
  <c r="G321" i="12"/>
  <c r="J321" i="12"/>
  <c r="K321" i="12"/>
  <c r="L321" i="12"/>
  <c r="M321" i="12"/>
  <c r="N321" i="12"/>
  <c r="O321" i="12"/>
  <c r="P321" i="12"/>
  <c r="H321" i="12" s="1"/>
  <c r="Q321" i="12"/>
  <c r="I321" i="12" s="1"/>
  <c r="R321" i="12"/>
  <c r="S321" i="12"/>
  <c r="T321" i="12"/>
  <c r="U321" i="12"/>
  <c r="V321" i="12"/>
  <c r="W321" i="12"/>
  <c r="X321" i="12"/>
  <c r="Y321" i="12"/>
  <c r="Z321" i="12"/>
  <c r="AA321" i="12"/>
  <c r="AB321" i="12"/>
  <c r="AC321" i="12"/>
  <c r="AD321" i="12"/>
  <c r="AE321" i="12"/>
  <c r="AF321" i="12"/>
  <c r="AG321" i="12"/>
  <c r="AH321" i="12"/>
  <c r="AI321" i="12"/>
  <c r="AJ321" i="12"/>
  <c r="AK321" i="12"/>
  <c r="AL321" i="12"/>
  <c r="A340" i="12"/>
  <c r="B340" i="12"/>
  <c r="C340" i="12"/>
  <c r="E340" i="12"/>
  <c r="F340" i="12"/>
  <c r="G340" i="12"/>
  <c r="J340" i="12"/>
  <c r="K340" i="12"/>
  <c r="L340" i="12"/>
  <c r="M340" i="12"/>
  <c r="N340" i="12"/>
  <c r="O340" i="12"/>
  <c r="P340" i="12"/>
  <c r="H340" i="12" s="1"/>
  <c r="Q340" i="12"/>
  <c r="I340" i="12" s="1"/>
  <c r="R340" i="12"/>
  <c r="S340" i="12"/>
  <c r="T340" i="12"/>
  <c r="U340" i="12"/>
  <c r="V340" i="12"/>
  <c r="W340" i="12"/>
  <c r="X340" i="12"/>
  <c r="Y340" i="12"/>
  <c r="Z340" i="12"/>
  <c r="AA340" i="12"/>
  <c r="AB340" i="12"/>
  <c r="AC340" i="12"/>
  <c r="AD340" i="12"/>
  <c r="AE340" i="12"/>
  <c r="AF340" i="12"/>
  <c r="AG340" i="12"/>
  <c r="AH340" i="12"/>
  <c r="AI340" i="12"/>
  <c r="AJ340" i="12"/>
  <c r="AK340" i="12"/>
  <c r="AL340" i="12"/>
  <c r="A344" i="12"/>
  <c r="B344" i="12"/>
  <c r="C344" i="12"/>
  <c r="E344" i="12"/>
  <c r="F344" i="12"/>
  <c r="G344" i="12"/>
  <c r="J344" i="12"/>
  <c r="K344" i="12"/>
  <c r="L344" i="12"/>
  <c r="M344" i="12"/>
  <c r="N344" i="12"/>
  <c r="O344" i="12"/>
  <c r="P344" i="12"/>
  <c r="H344" i="12" s="1"/>
  <c r="Q344" i="12"/>
  <c r="I344" i="12" s="1"/>
  <c r="R344" i="12"/>
  <c r="S344" i="12"/>
  <c r="T344" i="12"/>
  <c r="U344" i="12"/>
  <c r="V344" i="12"/>
  <c r="W344" i="12"/>
  <c r="X344" i="12"/>
  <c r="Y344" i="12"/>
  <c r="Z344" i="12"/>
  <c r="AA344" i="12"/>
  <c r="AB344" i="12"/>
  <c r="AC344" i="12"/>
  <c r="AD344" i="12"/>
  <c r="AE344" i="12"/>
  <c r="AF344" i="12"/>
  <c r="AG344" i="12"/>
  <c r="AH344" i="12"/>
  <c r="AI344" i="12"/>
  <c r="AJ344" i="12"/>
  <c r="AK344" i="12"/>
  <c r="AL344" i="12"/>
  <c r="A490" i="12"/>
  <c r="B490" i="12"/>
  <c r="C490" i="12"/>
  <c r="E490" i="12"/>
  <c r="F490" i="12"/>
  <c r="G490" i="12"/>
  <c r="J490" i="12"/>
  <c r="K490" i="12"/>
  <c r="L490" i="12"/>
  <c r="M490" i="12"/>
  <c r="N490" i="12"/>
  <c r="O490" i="12"/>
  <c r="P490" i="12"/>
  <c r="H490" i="12" s="1"/>
  <c r="Q490" i="12"/>
  <c r="I490" i="12" s="1"/>
  <c r="R490" i="12"/>
  <c r="S490" i="12"/>
  <c r="T490" i="12"/>
  <c r="U490" i="12"/>
  <c r="V490" i="12"/>
  <c r="W490" i="12"/>
  <c r="X490" i="12"/>
  <c r="Y490" i="12"/>
  <c r="Z490" i="12"/>
  <c r="AA490" i="12"/>
  <c r="AB490" i="12"/>
  <c r="AC490" i="12"/>
  <c r="AD490" i="12"/>
  <c r="AE490" i="12"/>
  <c r="AF490" i="12"/>
  <c r="AG490" i="12"/>
  <c r="AH490" i="12"/>
  <c r="AI490" i="12"/>
  <c r="AJ490" i="12"/>
  <c r="AK490" i="12"/>
  <c r="AL490" i="12"/>
  <c r="A492" i="12"/>
  <c r="B492" i="12"/>
  <c r="C492" i="12"/>
  <c r="E492" i="12"/>
  <c r="F492" i="12"/>
  <c r="G492" i="12"/>
  <c r="J492" i="12"/>
  <c r="K492" i="12"/>
  <c r="L492" i="12"/>
  <c r="M492" i="12"/>
  <c r="N492" i="12"/>
  <c r="O492" i="12"/>
  <c r="P492" i="12"/>
  <c r="H492" i="12" s="1"/>
  <c r="Q492" i="12"/>
  <c r="I492" i="12" s="1"/>
  <c r="R492" i="12"/>
  <c r="S492" i="12"/>
  <c r="T492" i="12"/>
  <c r="U492" i="12"/>
  <c r="V492" i="12"/>
  <c r="W492" i="12"/>
  <c r="X492" i="12"/>
  <c r="Y492" i="12"/>
  <c r="Z492" i="12"/>
  <c r="AA492" i="12"/>
  <c r="AB492" i="12"/>
  <c r="AC492" i="12"/>
  <c r="AD492" i="12"/>
  <c r="AE492" i="12"/>
  <c r="AF492" i="12"/>
  <c r="AG492" i="12"/>
  <c r="AH492" i="12"/>
  <c r="AI492" i="12"/>
  <c r="AJ492" i="12"/>
  <c r="AK492" i="12"/>
  <c r="AL492" i="12"/>
  <c r="A501" i="12"/>
  <c r="B501" i="12"/>
  <c r="C501" i="12"/>
  <c r="E501" i="12"/>
  <c r="F501" i="12"/>
  <c r="G501" i="12"/>
  <c r="J501" i="12"/>
  <c r="K501" i="12"/>
  <c r="L501" i="12"/>
  <c r="M501" i="12"/>
  <c r="N501" i="12"/>
  <c r="O501" i="12"/>
  <c r="P501" i="12"/>
  <c r="H501" i="12" s="1"/>
  <c r="Q501" i="12"/>
  <c r="I501" i="12" s="1"/>
  <c r="R501" i="12"/>
  <c r="S501" i="12"/>
  <c r="T501" i="12"/>
  <c r="U501" i="12"/>
  <c r="V501" i="12"/>
  <c r="W501" i="12"/>
  <c r="X501" i="12"/>
  <c r="Y501" i="12"/>
  <c r="Z501" i="12"/>
  <c r="AA501" i="12"/>
  <c r="AB501" i="12"/>
  <c r="AC501" i="12"/>
  <c r="AD501" i="12"/>
  <c r="AE501" i="12"/>
  <c r="AF501" i="12"/>
  <c r="AG501" i="12"/>
  <c r="AH501" i="12"/>
  <c r="AI501" i="12"/>
  <c r="AJ501" i="12"/>
  <c r="AK501" i="12"/>
  <c r="AL501" i="12"/>
  <c r="A503" i="12"/>
  <c r="B503" i="12"/>
  <c r="C503" i="12"/>
  <c r="E503" i="12"/>
  <c r="F503" i="12"/>
  <c r="G503" i="12"/>
  <c r="J503" i="12"/>
  <c r="K503" i="12"/>
  <c r="L503" i="12"/>
  <c r="M503" i="12"/>
  <c r="N503" i="12"/>
  <c r="O503" i="12"/>
  <c r="P503" i="12"/>
  <c r="H503" i="12" s="1"/>
  <c r="Q503" i="12"/>
  <c r="I503" i="12" s="1"/>
  <c r="R503" i="12"/>
  <c r="S503" i="12"/>
  <c r="T503" i="12"/>
  <c r="U503" i="12"/>
  <c r="V503" i="12"/>
  <c r="W503" i="12"/>
  <c r="X503" i="12"/>
  <c r="Y503" i="12"/>
  <c r="Z503" i="12"/>
  <c r="AA503" i="12"/>
  <c r="AB503" i="12"/>
  <c r="AC503" i="12"/>
  <c r="AD503" i="12"/>
  <c r="AE503" i="12"/>
  <c r="AF503" i="12"/>
  <c r="AG503" i="12"/>
  <c r="AH503" i="12"/>
  <c r="AI503" i="12"/>
  <c r="AJ503" i="12"/>
  <c r="AK503" i="12"/>
  <c r="AL503" i="12"/>
  <c r="A525" i="12"/>
  <c r="B525" i="12"/>
  <c r="C525" i="12"/>
  <c r="E525" i="12"/>
  <c r="F525" i="12"/>
  <c r="G525" i="12"/>
  <c r="J525" i="12"/>
  <c r="K525" i="12"/>
  <c r="L525" i="12"/>
  <c r="M525" i="12"/>
  <c r="N525" i="12"/>
  <c r="O525" i="12"/>
  <c r="P525" i="12"/>
  <c r="H525" i="12" s="1"/>
  <c r="Q525" i="12"/>
  <c r="I525" i="12" s="1"/>
  <c r="R525" i="12"/>
  <c r="S525" i="12"/>
  <c r="T525" i="12"/>
  <c r="U525" i="12"/>
  <c r="V525" i="12"/>
  <c r="W525" i="12"/>
  <c r="X525" i="12"/>
  <c r="Y525" i="12"/>
  <c r="Z525" i="12"/>
  <c r="AA525" i="12"/>
  <c r="AB525" i="12"/>
  <c r="AC525" i="12"/>
  <c r="AD525" i="12"/>
  <c r="AE525" i="12"/>
  <c r="AF525" i="12"/>
  <c r="AG525" i="12"/>
  <c r="AH525" i="12"/>
  <c r="AI525" i="12"/>
  <c r="AJ525" i="12"/>
  <c r="AK525" i="12"/>
  <c r="AL525" i="12"/>
  <c r="A550" i="12"/>
  <c r="B550" i="12"/>
  <c r="C550" i="12"/>
  <c r="E550" i="12"/>
  <c r="F550" i="12"/>
  <c r="G550" i="12"/>
  <c r="J550" i="12"/>
  <c r="K550" i="12"/>
  <c r="L550" i="12"/>
  <c r="M550" i="12"/>
  <c r="N550" i="12"/>
  <c r="O550" i="12"/>
  <c r="P550" i="12"/>
  <c r="H550" i="12" s="1"/>
  <c r="Q550" i="12"/>
  <c r="I550" i="12" s="1"/>
  <c r="R550" i="12"/>
  <c r="S550" i="12"/>
  <c r="T550" i="12"/>
  <c r="U550" i="12"/>
  <c r="V550" i="12"/>
  <c r="W550" i="12"/>
  <c r="X550" i="12"/>
  <c r="Y550" i="12"/>
  <c r="Z550" i="12"/>
  <c r="AA550" i="12"/>
  <c r="AB550" i="12"/>
  <c r="AC550" i="12"/>
  <c r="AD550" i="12"/>
  <c r="AE550" i="12"/>
  <c r="AF550" i="12"/>
  <c r="AG550" i="12"/>
  <c r="AH550" i="12"/>
  <c r="AI550" i="12"/>
  <c r="AJ550" i="12"/>
  <c r="AK550" i="12"/>
  <c r="AL550" i="12"/>
  <c r="A598" i="12"/>
  <c r="B598" i="12"/>
  <c r="C598" i="12"/>
  <c r="E598" i="12"/>
  <c r="F598" i="12"/>
  <c r="G598" i="12"/>
  <c r="J598" i="12"/>
  <c r="K598" i="12"/>
  <c r="L598" i="12"/>
  <c r="M598" i="12"/>
  <c r="N598" i="12"/>
  <c r="O598" i="12"/>
  <c r="P598" i="12"/>
  <c r="H598" i="12" s="1"/>
  <c r="Q598" i="12"/>
  <c r="I598" i="12" s="1"/>
  <c r="R598" i="12"/>
  <c r="S598" i="12"/>
  <c r="T598" i="12"/>
  <c r="U598" i="12"/>
  <c r="V598" i="12"/>
  <c r="W598" i="12"/>
  <c r="X598" i="12"/>
  <c r="Y598" i="12"/>
  <c r="Z598" i="12"/>
  <c r="AA598" i="12"/>
  <c r="AB598" i="12"/>
  <c r="AC598" i="12"/>
  <c r="AD598" i="12"/>
  <c r="AE598" i="12"/>
  <c r="AF598" i="12"/>
  <c r="AG598" i="12"/>
  <c r="AH598" i="12"/>
  <c r="AI598" i="12"/>
  <c r="AJ598" i="12"/>
  <c r="AK598" i="12"/>
  <c r="AL598" i="12"/>
  <c r="A599" i="12"/>
  <c r="B599" i="12"/>
  <c r="C599" i="12"/>
  <c r="E599" i="12"/>
  <c r="F599" i="12"/>
  <c r="G599" i="12"/>
  <c r="J599" i="12"/>
  <c r="K599" i="12"/>
  <c r="L599" i="12"/>
  <c r="M599" i="12"/>
  <c r="N599" i="12"/>
  <c r="O599" i="12"/>
  <c r="P599" i="12"/>
  <c r="H599" i="12" s="1"/>
  <c r="Q599" i="12"/>
  <c r="I599" i="12" s="1"/>
  <c r="R599" i="12"/>
  <c r="S599" i="12"/>
  <c r="T599" i="12"/>
  <c r="U599" i="12"/>
  <c r="V599" i="12"/>
  <c r="W599" i="12"/>
  <c r="X599" i="12"/>
  <c r="Y599" i="12"/>
  <c r="Z599" i="12"/>
  <c r="AA599" i="12"/>
  <c r="AB599" i="12"/>
  <c r="AC599" i="12"/>
  <c r="AD599" i="12"/>
  <c r="AE599" i="12"/>
  <c r="AF599" i="12"/>
  <c r="AG599" i="12"/>
  <c r="AH599" i="12"/>
  <c r="AI599" i="12"/>
  <c r="AJ599" i="12"/>
  <c r="AK599" i="12"/>
  <c r="AL599" i="12"/>
  <c r="A200" i="12"/>
  <c r="B200" i="12"/>
  <c r="C200" i="12"/>
  <c r="E200" i="12"/>
  <c r="F200" i="12"/>
  <c r="G200" i="12"/>
  <c r="J200" i="12"/>
  <c r="K200" i="12"/>
  <c r="L200" i="12"/>
  <c r="M200" i="12"/>
  <c r="N200" i="12"/>
  <c r="O200" i="12"/>
  <c r="P200" i="12"/>
  <c r="H200" i="12" s="1"/>
  <c r="Q200" i="12"/>
  <c r="I200" i="12" s="1"/>
  <c r="R200" i="12"/>
  <c r="S200" i="12"/>
  <c r="T200" i="12"/>
  <c r="U200" i="12"/>
  <c r="V200" i="12"/>
  <c r="W200" i="12"/>
  <c r="X200" i="12"/>
  <c r="Y200" i="12"/>
  <c r="Z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201" i="12"/>
  <c r="B201" i="12"/>
  <c r="C201" i="12"/>
  <c r="E201" i="12"/>
  <c r="F201" i="12"/>
  <c r="G201" i="12"/>
  <c r="J201" i="12"/>
  <c r="K201" i="12"/>
  <c r="L201" i="12"/>
  <c r="M201" i="12"/>
  <c r="N201" i="12"/>
  <c r="O201" i="12"/>
  <c r="P201" i="12"/>
  <c r="H201" i="12" s="1"/>
  <c r="Q201" i="12"/>
  <c r="I201" i="12" s="1"/>
  <c r="R201" i="12"/>
  <c r="S201" i="12"/>
  <c r="T201" i="12"/>
  <c r="U201" i="12"/>
  <c r="V201" i="12"/>
  <c r="W201" i="12"/>
  <c r="X201" i="12"/>
  <c r="Y201" i="12"/>
  <c r="Z201" i="12"/>
  <c r="AA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202" i="12"/>
  <c r="B202" i="12"/>
  <c r="C202" i="12"/>
  <c r="E202" i="12"/>
  <c r="F202" i="12"/>
  <c r="G202" i="12"/>
  <c r="J202" i="12"/>
  <c r="K202" i="12"/>
  <c r="L202" i="12"/>
  <c r="M202" i="12"/>
  <c r="N202" i="12"/>
  <c r="O202" i="12"/>
  <c r="P202" i="12"/>
  <c r="H202" i="12" s="1"/>
  <c r="Q202" i="12"/>
  <c r="I202" i="12" s="1"/>
  <c r="R202" i="12"/>
  <c r="S202" i="12"/>
  <c r="T202" i="12"/>
  <c r="U202" i="12"/>
  <c r="V202" i="12"/>
  <c r="W202" i="12"/>
  <c r="X202" i="12"/>
  <c r="Y202" i="12"/>
  <c r="Z202" i="12"/>
  <c r="AA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203" i="12"/>
  <c r="B203" i="12"/>
  <c r="C203" i="12"/>
  <c r="E203" i="12"/>
  <c r="F203" i="12"/>
  <c r="G203" i="12"/>
  <c r="J203" i="12"/>
  <c r="K203" i="12"/>
  <c r="L203" i="12"/>
  <c r="M203" i="12"/>
  <c r="N203" i="12"/>
  <c r="O203" i="12"/>
  <c r="P203" i="12"/>
  <c r="H203" i="12" s="1"/>
  <c r="Q203" i="12"/>
  <c r="I203" i="12" s="1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377" i="12"/>
  <c r="B377" i="12"/>
  <c r="C377" i="12"/>
  <c r="E377" i="12"/>
  <c r="F377" i="12"/>
  <c r="G377" i="12"/>
  <c r="J377" i="12"/>
  <c r="K377" i="12"/>
  <c r="L377" i="12"/>
  <c r="M377" i="12"/>
  <c r="N377" i="12"/>
  <c r="O377" i="12"/>
  <c r="P377" i="12"/>
  <c r="H377" i="12" s="1"/>
  <c r="Q377" i="12"/>
  <c r="I377" i="12" s="1"/>
  <c r="R377" i="12"/>
  <c r="S377" i="12"/>
  <c r="T377" i="12"/>
  <c r="U377" i="12"/>
  <c r="V377" i="12"/>
  <c r="W377" i="12"/>
  <c r="X377" i="12"/>
  <c r="Y377" i="12"/>
  <c r="Z377" i="12"/>
  <c r="AA377" i="12"/>
  <c r="AB377" i="12"/>
  <c r="AC377" i="12"/>
  <c r="AD377" i="12"/>
  <c r="AE377" i="12"/>
  <c r="AF377" i="12"/>
  <c r="AG377" i="12"/>
  <c r="AH377" i="12"/>
  <c r="AI377" i="12"/>
  <c r="AJ377" i="12"/>
  <c r="AK377" i="12"/>
  <c r="AL377" i="12"/>
  <c r="A294" i="12"/>
  <c r="B294" i="12"/>
  <c r="C294" i="12"/>
  <c r="E294" i="12"/>
  <c r="F294" i="12"/>
  <c r="G294" i="12"/>
  <c r="J294" i="12"/>
  <c r="K294" i="12"/>
  <c r="L294" i="12"/>
  <c r="M294" i="12"/>
  <c r="N294" i="12"/>
  <c r="O294" i="12"/>
  <c r="P294" i="12"/>
  <c r="H294" i="12" s="1"/>
  <c r="Q294" i="12"/>
  <c r="I294" i="12" s="1"/>
  <c r="R294" i="12"/>
  <c r="S294" i="12"/>
  <c r="T294" i="12"/>
  <c r="U294" i="12"/>
  <c r="V294" i="12"/>
  <c r="W294" i="12"/>
  <c r="X294" i="12"/>
  <c r="Y294" i="12"/>
  <c r="Z294" i="12"/>
  <c r="AA294" i="12"/>
  <c r="AB294" i="12"/>
  <c r="AC294" i="12"/>
  <c r="AD294" i="12"/>
  <c r="AE294" i="12"/>
  <c r="AF294" i="12"/>
  <c r="AG294" i="12"/>
  <c r="AH294" i="12"/>
  <c r="AI294" i="12"/>
  <c r="AJ294" i="12"/>
  <c r="AK294" i="12"/>
  <c r="AL294" i="12"/>
  <c r="A114" i="12"/>
  <c r="B114" i="12"/>
  <c r="C114" i="12"/>
  <c r="E114" i="12"/>
  <c r="F114" i="12"/>
  <c r="G114" i="12"/>
  <c r="J114" i="12"/>
  <c r="K114" i="12"/>
  <c r="L114" i="12"/>
  <c r="M114" i="12"/>
  <c r="N114" i="12"/>
  <c r="O114" i="12"/>
  <c r="P114" i="12"/>
  <c r="H114" i="12" s="1"/>
  <c r="Q114" i="12"/>
  <c r="I114" i="12" s="1"/>
  <c r="R114" i="12"/>
  <c r="S114" i="12"/>
  <c r="T114" i="12"/>
  <c r="U114" i="12"/>
  <c r="V114" i="12"/>
  <c r="W114" i="12"/>
  <c r="X114" i="12"/>
  <c r="Y114" i="12"/>
  <c r="Z114" i="12"/>
  <c r="AA114" i="12"/>
  <c r="AB114" i="12"/>
  <c r="AC114" i="12"/>
  <c r="AD114" i="12"/>
  <c r="AE114" i="12"/>
  <c r="AF114" i="12"/>
  <c r="AG114" i="12"/>
  <c r="AH114" i="12"/>
  <c r="AI114" i="12"/>
  <c r="AJ114" i="12"/>
  <c r="AK114" i="12"/>
  <c r="AL114" i="12"/>
  <c r="A102" i="12"/>
  <c r="B102" i="12"/>
  <c r="C102" i="12"/>
  <c r="E102" i="12"/>
  <c r="F102" i="12"/>
  <c r="G102" i="12"/>
  <c r="J102" i="12"/>
  <c r="K102" i="12"/>
  <c r="L102" i="12"/>
  <c r="M102" i="12"/>
  <c r="N102" i="12"/>
  <c r="O102" i="12"/>
  <c r="P102" i="12"/>
  <c r="H102" i="12" s="1"/>
  <c r="Q102" i="12"/>
  <c r="I102" i="12" s="1"/>
  <c r="R102" i="12"/>
  <c r="S102" i="12"/>
  <c r="T102" i="12"/>
  <c r="U102" i="12"/>
  <c r="V102" i="12"/>
  <c r="W102" i="12"/>
  <c r="X102" i="12"/>
  <c r="Y102" i="12"/>
  <c r="Z102" i="12"/>
  <c r="AA102" i="12"/>
  <c r="AB102" i="12"/>
  <c r="AC102" i="12"/>
  <c r="AD102" i="12"/>
  <c r="AE102" i="12"/>
  <c r="AF102" i="12"/>
  <c r="AG102" i="12"/>
  <c r="AH102" i="12"/>
  <c r="AI102" i="12"/>
  <c r="AJ102" i="12"/>
  <c r="AK102" i="12"/>
  <c r="AL102" i="12"/>
  <c r="A105" i="12"/>
  <c r="B105" i="12"/>
  <c r="C105" i="12"/>
  <c r="E105" i="12"/>
  <c r="F105" i="12"/>
  <c r="G105" i="12"/>
  <c r="J105" i="12"/>
  <c r="K105" i="12"/>
  <c r="L105" i="12"/>
  <c r="M105" i="12"/>
  <c r="N105" i="12"/>
  <c r="O105" i="12"/>
  <c r="P105" i="12"/>
  <c r="H105" i="12" s="1"/>
  <c r="Q105" i="12"/>
  <c r="I105" i="12" s="1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AG105" i="12"/>
  <c r="AH105" i="12"/>
  <c r="AI105" i="12"/>
  <c r="AJ105" i="12"/>
  <c r="AK105" i="12"/>
  <c r="AL105" i="12"/>
  <c r="A604" i="12"/>
  <c r="B604" i="12"/>
  <c r="C604" i="12"/>
  <c r="E604" i="12"/>
  <c r="F604" i="12"/>
  <c r="G604" i="12"/>
  <c r="J604" i="12"/>
  <c r="K604" i="12"/>
  <c r="L604" i="12"/>
  <c r="M604" i="12"/>
  <c r="N604" i="12"/>
  <c r="O604" i="12"/>
  <c r="P604" i="12"/>
  <c r="H604" i="12" s="1"/>
  <c r="Q604" i="12"/>
  <c r="I604" i="12" s="1"/>
  <c r="R604" i="12"/>
  <c r="S604" i="12"/>
  <c r="T604" i="12"/>
  <c r="U604" i="12"/>
  <c r="V604" i="12"/>
  <c r="W604" i="12"/>
  <c r="X604" i="12"/>
  <c r="Y604" i="12"/>
  <c r="Z604" i="12"/>
  <c r="AA604" i="12"/>
  <c r="AB604" i="12"/>
  <c r="AC604" i="12"/>
  <c r="AD604" i="12"/>
  <c r="AE604" i="12"/>
  <c r="AF604" i="12"/>
  <c r="AG604" i="12"/>
  <c r="AH604" i="12"/>
  <c r="AI604" i="12"/>
  <c r="AJ604" i="12"/>
  <c r="AK604" i="12"/>
  <c r="AL604" i="12"/>
  <c r="A605" i="12"/>
  <c r="B605" i="12"/>
  <c r="C605" i="12"/>
  <c r="E605" i="12"/>
  <c r="F605" i="12"/>
  <c r="G605" i="12"/>
  <c r="J605" i="12"/>
  <c r="K605" i="12"/>
  <c r="L605" i="12"/>
  <c r="M605" i="12"/>
  <c r="N605" i="12"/>
  <c r="O605" i="12"/>
  <c r="P605" i="12"/>
  <c r="H605" i="12" s="1"/>
  <c r="Q605" i="12"/>
  <c r="I605" i="12" s="1"/>
  <c r="R605" i="12"/>
  <c r="S605" i="12"/>
  <c r="T605" i="12"/>
  <c r="U605" i="12"/>
  <c r="V605" i="12"/>
  <c r="W605" i="12"/>
  <c r="X605" i="12"/>
  <c r="Y605" i="12"/>
  <c r="Z605" i="12"/>
  <c r="AA605" i="12"/>
  <c r="AB605" i="12"/>
  <c r="AC605" i="12"/>
  <c r="AD605" i="12"/>
  <c r="AE605" i="12"/>
  <c r="AF605" i="12"/>
  <c r="AG605" i="12"/>
  <c r="AH605" i="12"/>
  <c r="AI605" i="12"/>
  <c r="AJ605" i="12"/>
  <c r="AK605" i="12"/>
  <c r="AL605" i="12"/>
  <c r="A109" i="12"/>
  <c r="B109" i="12"/>
  <c r="C109" i="12"/>
  <c r="E109" i="12"/>
  <c r="F109" i="12"/>
  <c r="G109" i="12"/>
  <c r="J109" i="12"/>
  <c r="K109" i="12"/>
  <c r="L109" i="12"/>
  <c r="M109" i="12"/>
  <c r="N109" i="12"/>
  <c r="O109" i="12"/>
  <c r="P109" i="12"/>
  <c r="H109" i="12" s="1"/>
  <c r="Q109" i="12"/>
  <c r="I109" i="12" s="1"/>
  <c r="R109" i="12"/>
  <c r="S109" i="12"/>
  <c r="T109" i="12"/>
  <c r="U109" i="12"/>
  <c r="V109" i="12"/>
  <c r="W109" i="12"/>
  <c r="X109" i="12"/>
  <c r="Y109" i="12"/>
  <c r="Z109" i="12"/>
  <c r="AA109" i="12"/>
  <c r="AB109" i="12"/>
  <c r="AC109" i="12"/>
  <c r="AD109" i="12"/>
  <c r="AE109" i="12"/>
  <c r="AF109" i="12"/>
  <c r="AG109" i="12"/>
  <c r="AH109" i="12"/>
  <c r="AI109" i="12"/>
  <c r="AJ109" i="12"/>
  <c r="AK109" i="12"/>
  <c r="AL109" i="12"/>
  <c r="A104" i="12"/>
  <c r="B104" i="12"/>
  <c r="C104" i="12"/>
  <c r="E104" i="12"/>
  <c r="F104" i="12"/>
  <c r="G104" i="12"/>
  <c r="J104" i="12"/>
  <c r="K104" i="12"/>
  <c r="L104" i="12"/>
  <c r="M104" i="12"/>
  <c r="N104" i="12"/>
  <c r="O104" i="12"/>
  <c r="P104" i="12"/>
  <c r="H104" i="12" s="1"/>
  <c r="Q104" i="12"/>
  <c r="I104" i="12" s="1"/>
  <c r="R104" i="12"/>
  <c r="S104" i="12"/>
  <c r="T104" i="12"/>
  <c r="U104" i="12"/>
  <c r="V104" i="12"/>
  <c r="W104" i="12"/>
  <c r="X104" i="12"/>
  <c r="Y104" i="12"/>
  <c r="Z104" i="12"/>
  <c r="AA104" i="12"/>
  <c r="AB104" i="12"/>
  <c r="AC104" i="12"/>
  <c r="AD104" i="12"/>
  <c r="AE104" i="12"/>
  <c r="AF104" i="12"/>
  <c r="AG104" i="12"/>
  <c r="AH104" i="12"/>
  <c r="AI104" i="12"/>
  <c r="AJ104" i="12"/>
  <c r="AK104" i="12"/>
  <c r="AL104" i="12"/>
  <c r="A122" i="12"/>
  <c r="B122" i="12"/>
  <c r="C122" i="12"/>
  <c r="E122" i="12"/>
  <c r="F122" i="12"/>
  <c r="G122" i="12"/>
  <c r="J122" i="12"/>
  <c r="K122" i="12"/>
  <c r="L122" i="12"/>
  <c r="M122" i="12"/>
  <c r="N122" i="12"/>
  <c r="O122" i="12"/>
  <c r="P122" i="12"/>
  <c r="H122" i="12" s="1"/>
  <c r="Q122" i="12"/>
  <c r="I122" i="12" s="1"/>
  <c r="R122" i="12"/>
  <c r="S122" i="12"/>
  <c r="T122" i="12"/>
  <c r="U122" i="12"/>
  <c r="V122" i="12"/>
  <c r="W122" i="12"/>
  <c r="X122" i="12"/>
  <c r="Y122" i="12"/>
  <c r="Z122" i="12"/>
  <c r="AA122" i="12"/>
  <c r="AB122" i="12"/>
  <c r="AC122" i="12"/>
  <c r="AD122" i="12"/>
  <c r="AE122" i="12"/>
  <c r="AF122" i="12"/>
  <c r="AG122" i="12"/>
  <c r="AH122" i="12"/>
  <c r="AI122" i="12"/>
  <c r="AJ122" i="12"/>
  <c r="AK122" i="12"/>
  <c r="AL122" i="12"/>
  <c r="A266" i="12"/>
  <c r="B266" i="12"/>
  <c r="C266" i="12"/>
  <c r="E266" i="12"/>
  <c r="F266" i="12"/>
  <c r="G266" i="12"/>
  <c r="J266" i="12"/>
  <c r="K266" i="12"/>
  <c r="L266" i="12"/>
  <c r="M266" i="12"/>
  <c r="N266" i="12"/>
  <c r="O266" i="12"/>
  <c r="P266" i="12"/>
  <c r="H266" i="12" s="1"/>
  <c r="Q266" i="12"/>
  <c r="I266" i="12" s="1"/>
  <c r="R266" i="12"/>
  <c r="S266" i="12"/>
  <c r="T266" i="12"/>
  <c r="U266" i="12"/>
  <c r="V266" i="12"/>
  <c r="W266" i="12"/>
  <c r="X266" i="12"/>
  <c r="Y266" i="12"/>
  <c r="Z266" i="12"/>
  <c r="AA266" i="12"/>
  <c r="AB266" i="12"/>
  <c r="AC266" i="12"/>
  <c r="AD266" i="12"/>
  <c r="AE266" i="12"/>
  <c r="AF266" i="12"/>
  <c r="AG266" i="12"/>
  <c r="AH266" i="12"/>
  <c r="AI266" i="12"/>
  <c r="AJ266" i="12"/>
  <c r="AK266" i="12"/>
  <c r="AL266" i="12"/>
  <c r="A270" i="12"/>
  <c r="B270" i="12"/>
  <c r="C270" i="12"/>
  <c r="E270" i="12"/>
  <c r="F270" i="12"/>
  <c r="G270" i="12"/>
  <c r="J270" i="12"/>
  <c r="K270" i="12"/>
  <c r="L270" i="12"/>
  <c r="M270" i="12"/>
  <c r="N270" i="12"/>
  <c r="O270" i="12"/>
  <c r="P270" i="12"/>
  <c r="H270" i="12" s="1"/>
  <c r="Q270" i="12"/>
  <c r="I270" i="12" s="1"/>
  <c r="R270" i="12"/>
  <c r="S270" i="12"/>
  <c r="T270" i="12"/>
  <c r="U270" i="12"/>
  <c r="V270" i="12"/>
  <c r="W270" i="12"/>
  <c r="X270" i="12"/>
  <c r="Y270" i="12"/>
  <c r="Z270" i="12"/>
  <c r="AA270" i="12"/>
  <c r="AB270" i="12"/>
  <c r="AC270" i="12"/>
  <c r="AD270" i="12"/>
  <c r="AE270" i="12"/>
  <c r="AF270" i="12"/>
  <c r="AG270" i="12"/>
  <c r="AH270" i="12"/>
  <c r="AI270" i="12"/>
  <c r="AJ270" i="12"/>
  <c r="AK270" i="12"/>
  <c r="AL270" i="12"/>
  <c r="A282" i="12"/>
  <c r="B282" i="12"/>
  <c r="C282" i="12"/>
  <c r="E282" i="12"/>
  <c r="F282" i="12"/>
  <c r="G282" i="12"/>
  <c r="J282" i="12"/>
  <c r="K282" i="12"/>
  <c r="L282" i="12"/>
  <c r="M282" i="12"/>
  <c r="N282" i="12"/>
  <c r="O282" i="12"/>
  <c r="P282" i="12"/>
  <c r="H282" i="12" s="1"/>
  <c r="Q282" i="12"/>
  <c r="I282" i="12" s="1"/>
  <c r="R282" i="12"/>
  <c r="S282" i="12"/>
  <c r="T282" i="12"/>
  <c r="U282" i="12"/>
  <c r="V282" i="12"/>
  <c r="W282" i="12"/>
  <c r="X282" i="12"/>
  <c r="Y282" i="12"/>
  <c r="Z282" i="12"/>
  <c r="AA282" i="12"/>
  <c r="AB282" i="12"/>
  <c r="AC282" i="12"/>
  <c r="AD282" i="12"/>
  <c r="AE282" i="12"/>
  <c r="AF282" i="12"/>
  <c r="AG282" i="12"/>
  <c r="AH282" i="12"/>
  <c r="AI282" i="12"/>
  <c r="AJ282" i="12"/>
  <c r="AK282" i="12"/>
  <c r="AL282" i="12"/>
  <c r="A11" i="12"/>
  <c r="B11" i="12"/>
  <c r="C11" i="12"/>
  <c r="E11" i="12"/>
  <c r="F11" i="12"/>
  <c r="G11" i="12"/>
  <c r="J11" i="12"/>
  <c r="K11" i="12"/>
  <c r="L11" i="12"/>
  <c r="M11" i="12"/>
  <c r="N11" i="12"/>
  <c r="O11" i="12"/>
  <c r="P11" i="12"/>
  <c r="H11" i="12" s="1"/>
  <c r="Q11" i="12"/>
  <c r="I11" i="12" s="1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22" i="12"/>
  <c r="B22" i="12"/>
  <c r="C22" i="12"/>
  <c r="E22" i="12"/>
  <c r="F22" i="12"/>
  <c r="G22" i="12"/>
  <c r="J22" i="12"/>
  <c r="K22" i="12"/>
  <c r="L22" i="12"/>
  <c r="M22" i="12"/>
  <c r="N22" i="12"/>
  <c r="O22" i="12"/>
  <c r="P22" i="12"/>
  <c r="H22" i="12" s="1"/>
  <c r="Q22" i="12"/>
  <c r="I22" i="12" s="1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37" i="12"/>
  <c r="B37" i="12"/>
  <c r="C37" i="12"/>
  <c r="E37" i="12"/>
  <c r="F37" i="12"/>
  <c r="G37" i="12"/>
  <c r="J37" i="12"/>
  <c r="K37" i="12"/>
  <c r="L37" i="12"/>
  <c r="M37" i="12"/>
  <c r="N37" i="12"/>
  <c r="O37" i="12"/>
  <c r="P37" i="12"/>
  <c r="H37" i="12" s="1"/>
  <c r="Q37" i="12"/>
  <c r="I37" i="12" s="1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38" i="12"/>
  <c r="B38" i="12"/>
  <c r="C38" i="12"/>
  <c r="E38" i="12"/>
  <c r="F38" i="12"/>
  <c r="G38" i="12"/>
  <c r="J38" i="12"/>
  <c r="K38" i="12"/>
  <c r="L38" i="12"/>
  <c r="M38" i="12"/>
  <c r="N38" i="12"/>
  <c r="O38" i="12"/>
  <c r="P38" i="12"/>
  <c r="H38" i="12" s="1"/>
  <c r="Q38" i="12"/>
  <c r="I38" i="12" s="1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34" i="12"/>
  <c r="B34" i="12"/>
  <c r="C34" i="12"/>
  <c r="E34" i="12"/>
  <c r="F34" i="12"/>
  <c r="G34" i="12"/>
  <c r="J34" i="12"/>
  <c r="K34" i="12"/>
  <c r="L34" i="12"/>
  <c r="M34" i="12"/>
  <c r="N34" i="12"/>
  <c r="O34" i="12"/>
  <c r="P34" i="12"/>
  <c r="H34" i="12" s="1"/>
  <c r="Q34" i="12"/>
  <c r="I34" i="12" s="1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355" i="12"/>
  <c r="B355" i="12"/>
  <c r="C355" i="12"/>
  <c r="E355" i="12"/>
  <c r="F355" i="12"/>
  <c r="G355" i="12"/>
  <c r="J355" i="12"/>
  <c r="K355" i="12"/>
  <c r="L355" i="12"/>
  <c r="M355" i="12"/>
  <c r="N355" i="12"/>
  <c r="O355" i="12"/>
  <c r="P355" i="12"/>
  <c r="H355" i="12" s="1"/>
  <c r="Q355" i="12"/>
  <c r="I355" i="12" s="1"/>
  <c r="R355" i="12"/>
  <c r="S355" i="12"/>
  <c r="T355" i="12"/>
  <c r="U355" i="12"/>
  <c r="V355" i="12"/>
  <c r="W355" i="12"/>
  <c r="X355" i="12"/>
  <c r="Y355" i="12"/>
  <c r="Z355" i="12"/>
  <c r="AA355" i="12"/>
  <c r="AB355" i="12"/>
  <c r="AC355" i="12"/>
  <c r="AD355" i="12"/>
  <c r="AE355" i="12"/>
  <c r="AF355" i="12"/>
  <c r="AG355" i="12"/>
  <c r="AH355" i="12"/>
  <c r="AI355" i="12"/>
  <c r="AJ355" i="12"/>
  <c r="AK355" i="12"/>
  <c r="AL355" i="12"/>
  <c r="A360" i="12"/>
  <c r="B360" i="12"/>
  <c r="C360" i="12"/>
  <c r="E360" i="12"/>
  <c r="F360" i="12"/>
  <c r="G360" i="12"/>
  <c r="J360" i="12"/>
  <c r="K360" i="12"/>
  <c r="L360" i="12"/>
  <c r="M360" i="12"/>
  <c r="N360" i="12"/>
  <c r="O360" i="12"/>
  <c r="P360" i="12"/>
  <c r="H360" i="12" s="1"/>
  <c r="Q360" i="12"/>
  <c r="I360" i="12" s="1"/>
  <c r="R360" i="12"/>
  <c r="S360" i="12"/>
  <c r="T360" i="12"/>
  <c r="U360" i="12"/>
  <c r="V360" i="12"/>
  <c r="W360" i="12"/>
  <c r="X360" i="12"/>
  <c r="Y360" i="12"/>
  <c r="Z360" i="12"/>
  <c r="AA360" i="12"/>
  <c r="AB360" i="12"/>
  <c r="AC360" i="12"/>
  <c r="AD360" i="12"/>
  <c r="AE360" i="12"/>
  <c r="AF360" i="12"/>
  <c r="AG360" i="12"/>
  <c r="AH360" i="12"/>
  <c r="AI360" i="12"/>
  <c r="AJ360" i="12"/>
  <c r="AK360" i="12"/>
  <c r="AL360" i="12"/>
  <c r="A361" i="12"/>
  <c r="B361" i="12"/>
  <c r="C361" i="12"/>
  <c r="E361" i="12"/>
  <c r="F361" i="12"/>
  <c r="G361" i="12"/>
  <c r="J361" i="12"/>
  <c r="K361" i="12"/>
  <c r="L361" i="12"/>
  <c r="M361" i="12"/>
  <c r="N361" i="12"/>
  <c r="O361" i="12"/>
  <c r="P361" i="12"/>
  <c r="H361" i="12" s="1"/>
  <c r="Q361" i="12"/>
  <c r="I361" i="12" s="1"/>
  <c r="R361" i="12"/>
  <c r="S361" i="12"/>
  <c r="T361" i="12"/>
  <c r="U361" i="12"/>
  <c r="V361" i="12"/>
  <c r="W361" i="12"/>
  <c r="X361" i="12"/>
  <c r="Y361" i="12"/>
  <c r="Z361" i="12"/>
  <c r="AA361" i="12"/>
  <c r="AB361" i="12"/>
  <c r="AC361" i="12"/>
  <c r="AD361" i="12"/>
  <c r="AE361" i="12"/>
  <c r="AF361" i="12"/>
  <c r="AG361" i="12"/>
  <c r="AH361" i="12"/>
  <c r="AI361" i="12"/>
  <c r="AJ361" i="12"/>
  <c r="AK361" i="12"/>
  <c r="AL361" i="12"/>
  <c r="A366" i="12"/>
  <c r="B366" i="12"/>
  <c r="C366" i="12"/>
  <c r="E366" i="12"/>
  <c r="F366" i="12"/>
  <c r="G366" i="12"/>
  <c r="J366" i="12"/>
  <c r="K366" i="12"/>
  <c r="L366" i="12"/>
  <c r="M366" i="12"/>
  <c r="N366" i="12"/>
  <c r="O366" i="12"/>
  <c r="P366" i="12"/>
  <c r="H366" i="12" s="1"/>
  <c r="Q366" i="12"/>
  <c r="I366" i="12" s="1"/>
  <c r="R366" i="12"/>
  <c r="S366" i="12"/>
  <c r="T366" i="12"/>
  <c r="U366" i="12"/>
  <c r="V366" i="12"/>
  <c r="W366" i="12"/>
  <c r="X366" i="12"/>
  <c r="Y366" i="12"/>
  <c r="Z366" i="12"/>
  <c r="AA366" i="12"/>
  <c r="AB366" i="12"/>
  <c r="AC366" i="12"/>
  <c r="AD366" i="12"/>
  <c r="AE366" i="12"/>
  <c r="AF366" i="12"/>
  <c r="AG366" i="12"/>
  <c r="AH366" i="12"/>
  <c r="AI366" i="12"/>
  <c r="AJ366" i="12"/>
  <c r="AK366" i="12"/>
  <c r="AL366" i="12"/>
  <c r="A367" i="12"/>
  <c r="B367" i="12"/>
  <c r="C367" i="12"/>
  <c r="E367" i="12"/>
  <c r="F367" i="12"/>
  <c r="G367" i="12"/>
  <c r="J367" i="12"/>
  <c r="K367" i="12"/>
  <c r="L367" i="12"/>
  <c r="M367" i="12"/>
  <c r="N367" i="12"/>
  <c r="O367" i="12"/>
  <c r="P367" i="12"/>
  <c r="H367" i="12" s="1"/>
  <c r="Q367" i="12"/>
  <c r="I367" i="12" s="1"/>
  <c r="R367" i="12"/>
  <c r="S367" i="12"/>
  <c r="T367" i="12"/>
  <c r="U367" i="12"/>
  <c r="V367" i="12"/>
  <c r="W367" i="12"/>
  <c r="X367" i="12"/>
  <c r="Y367" i="12"/>
  <c r="Z367" i="12"/>
  <c r="AA367" i="12"/>
  <c r="AB367" i="12"/>
  <c r="AC367" i="12"/>
  <c r="AD367" i="12"/>
  <c r="AE367" i="12"/>
  <c r="AF367" i="12"/>
  <c r="AG367" i="12"/>
  <c r="AH367" i="12"/>
  <c r="AI367" i="12"/>
  <c r="AJ367" i="12"/>
  <c r="AK367" i="12"/>
  <c r="AL367" i="12"/>
  <c r="A417" i="12"/>
  <c r="B417" i="12"/>
  <c r="C417" i="12"/>
  <c r="E417" i="12"/>
  <c r="F417" i="12"/>
  <c r="G417" i="12"/>
  <c r="J417" i="12"/>
  <c r="K417" i="12"/>
  <c r="L417" i="12"/>
  <c r="M417" i="12"/>
  <c r="N417" i="12"/>
  <c r="O417" i="12"/>
  <c r="P417" i="12"/>
  <c r="H417" i="12" s="1"/>
  <c r="Q417" i="12"/>
  <c r="I417" i="12" s="1"/>
  <c r="R417" i="12"/>
  <c r="S417" i="12"/>
  <c r="T417" i="12"/>
  <c r="U417" i="12"/>
  <c r="V417" i="12"/>
  <c r="W417" i="12"/>
  <c r="X417" i="12"/>
  <c r="Y417" i="12"/>
  <c r="Z417" i="12"/>
  <c r="AA417" i="12"/>
  <c r="AB417" i="12"/>
  <c r="AC417" i="12"/>
  <c r="AD417" i="12"/>
  <c r="AE417" i="12"/>
  <c r="AF417" i="12"/>
  <c r="AG417" i="12"/>
  <c r="AH417" i="12"/>
  <c r="AI417" i="12"/>
  <c r="AJ417" i="12"/>
  <c r="AK417" i="12"/>
  <c r="AL417" i="12"/>
  <c r="A414" i="12"/>
  <c r="B414" i="12"/>
  <c r="C414" i="12"/>
  <c r="E414" i="12"/>
  <c r="F414" i="12"/>
  <c r="G414" i="12"/>
  <c r="J414" i="12"/>
  <c r="K414" i="12"/>
  <c r="L414" i="12"/>
  <c r="M414" i="12"/>
  <c r="N414" i="12"/>
  <c r="O414" i="12"/>
  <c r="P414" i="12"/>
  <c r="H414" i="12" s="1"/>
  <c r="Q414" i="12"/>
  <c r="I414" i="12" s="1"/>
  <c r="R414" i="12"/>
  <c r="S414" i="12"/>
  <c r="T414" i="12"/>
  <c r="U414" i="12"/>
  <c r="V414" i="12"/>
  <c r="W414" i="12"/>
  <c r="X414" i="12"/>
  <c r="Y414" i="12"/>
  <c r="Z414" i="12"/>
  <c r="AA414" i="12"/>
  <c r="AB414" i="12"/>
  <c r="AC414" i="12"/>
  <c r="AD414" i="12"/>
  <c r="AE414" i="12"/>
  <c r="AF414" i="12"/>
  <c r="AG414" i="12"/>
  <c r="AH414" i="12"/>
  <c r="AI414" i="12"/>
  <c r="AJ414" i="12"/>
  <c r="AK414" i="12"/>
  <c r="AL414" i="12"/>
  <c r="A606" i="12"/>
  <c r="B606" i="12"/>
  <c r="C606" i="12"/>
  <c r="E606" i="12"/>
  <c r="F606" i="12"/>
  <c r="G606" i="12"/>
  <c r="J606" i="12"/>
  <c r="K606" i="12"/>
  <c r="L606" i="12"/>
  <c r="M606" i="12"/>
  <c r="N606" i="12"/>
  <c r="O606" i="12"/>
  <c r="P606" i="12"/>
  <c r="H606" i="12" s="1"/>
  <c r="Q606" i="12"/>
  <c r="I606" i="12" s="1"/>
  <c r="R606" i="12"/>
  <c r="S606" i="12"/>
  <c r="T606" i="12"/>
  <c r="U606" i="12"/>
  <c r="V606" i="12"/>
  <c r="W606" i="12"/>
  <c r="X606" i="12"/>
  <c r="Y606" i="12"/>
  <c r="Z606" i="12"/>
  <c r="AA606" i="12"/>
  <c r="AB606" i="12"/>
  <c r="AC606" i="12"/>
  <c r="AD606" i="12"/>
  <c r="AE606" i="12"/>
  <c r="AF606" i="12"/>
  <c r="AG606" i="12"/>
  <c r="AH606" i="12"/>
  <c r="AI606" i="12"/>
  <c r="AJ606" i="12"/>
  <c r="AK606" i="12"/>
  <c r="AL606" i="12"/>
  <c r="A469" i="12"/>
  <c r="B469" i="12"/>
  <c r="C469" i="12"/>
  <c r="E469" i="12"/>
  <c r="F469" i="12"/>
  <c r="G469" i="12"/>
  <c r="J469" i="12"/>
  <c r="K469" i="12"/>
  <c r="L469" i="12"/>
  <c r="M469" i="12"/>
  <c r="N469" i="12"/>
  <c r="O469" i="12"/>
  <c r="P469" i="12"/>
  <c r="H469" i="12" s="1"/>
  <c r="Q469" i="12"/>
  <c r="I469" i="12" s="1"/>
  <c r="R469" i="12"/>
  <c r="S469" i="12"/>
  <c r="T469" i="12"/>
  <c r="U469" i="12"/>
  <c r="V469" i="12"/>
  <c r="W469" i="12"/>
  <c r="X469" i="12"/>
  <c r="Y469" i="12"/>
  <c r="Z469" i="12"/>
  <c r="AA469" i="12"/>
  <c r="AB469" i="12"/>
  <c r="AC469" i="12"/>
  <c r="AD469" i="12"/>
  <c r="AE469" i="12"/>
  <c r="AF469" i="12"/>
  <c r="AG469" i="12"/>
  <c r="AH469" i="12"/>
  <c r="AI469" i="12"/>
  <c r="AJ469" i="12"/>
  <c r="AK469" i="12"/>
  <c r="AL469" i="12"/>
  <c r="A483" i="12"/>
  <c r="B483" i="12"/>
  <c r="C483" i="12"/>
  <c r="E483" i="12"/>
  <c r="F483" i="12"/>
  <c r="G483" i="12"/>
  <c r="J483" i="12"/>
  <c r="K483" i="12"/>
  <c r="L483" i="12"/>
  <c r="M483" i="12"/>
  <c r="N483" i="12"/>
  <c r="O483" i="12"/>
  <c r="P483" i="12"/>
  <c r="H483" i="12" s="1"/>
  <c r="Q483" i="12"/>
  <c r="I483" i="12" s="1"/>
  <c r="R483" i="12"/>
  <c r="S483" i="12"/>
  <c r="T483" i="12"/>
  <c r="U483" i="12"/>
  <c r="V483" i="12"/>
  <c r="W483" i="12"/>
  <c r="X483" i="12"/>
  <c r="Y483" i="12"/>
  <c r="Z483" i="12"/>
  <c r="AA483" i="12"/>
  <c r="AB483" i="12"/>
  <c r="AC483" i="12"/>
  <c r="AD483" i="12"/>
  <c r="AE483" i="12"/>
  <c r="AF483" i="12"/>
  <c r="AG483" i="12"/>
  <c r="AH483" i="12"/>
  <c r="AI483" i="12"/>
  <c r="AJ483" i="12"/>
  <c r="AK483" i="12"/>
  <c r="AL483" i="12"/>
  <c r="A274" i="12"/>
  <c r="B274" i="12"/>
  <c r="C274" i="12"/>
  <c r="E274" i="12"/>
  <c r="F274" i="12"/>
  <c r="G274" i="12"/>
  <c r="J274" i="12"/>
  <c r="K274" i="12"/>
  <c r="L274" i="12"/>
  <c r="M274" i="12"/>
  <c r="N274" i="12"/>
  <c r="O274" i="12"/>
  <c r="P274" i="12"/>
  <c r="H274" i="12" s="1"/>
  <c r="Q274" i="12"/>
  <c r="I274" i="12" s="1"/>
  <c r="R274" i="12"/>
  <c r="S274" i="12"/>
  <c r="T274" i="12"/>
  <c r="U274" i="12"/>
  <c r="V274" i="12"/>
  <c r="W274" i="12"/>
  <c r="X274" i="12"/>
  <c r="Y274" i="12"/>
  <c r="Z274" i="12"/>
  <c r="AA274" i="12"/>
  <c r="AB274" i="12"/>
  <c r="AC274" i="12"/>
  <c r="AD274" i="12"/>
  <c r="AE274" i="12"/>
  <c r="AF274" i="12"/>
  <c r="AG274" i="12"/>
  <c r="AH274" i="12"/>
  <c r="AI274" i="12"/>
  <c r="AJ274" i="12"/>
  <c r="AK274" i="12"/>
  <c r="AL274" i="12"/>
  <c r="A272" i="12"/>
  <c r="B272" i="12"/>
  <c r="C272" i="12"/>
  <c r="E272" i="12"/>
  <c r="F272" i="12"/>
  <c r="G272" i="12"/>
  <c r="J272" i="12"/>
  <c r="K272" i="12"/>
  <c r="L272" i="12"/>
  <c r="M272" i="12"/>
  <c r="N272" i="12"/>
  <c r="O272" i="12"/>
  <c r="P272" i="12"/>
  <c r="H272" i="12" s="1"/>
  <c r="Q272" i="12"/>
  <c r="I272" i="12" s="1"/>
  <c r="R272" i="12"/>
  <c r="S272" i="12"/>
  <c r="T272" i="12"/>
  <c r="U272" i="12"/>
  <c r="V272" i="12"/>
  <c r="W272" i="12"/>
  <c r="X272" i="12"/>
  <c r="Y272" i="12"/>
  <c r="Z272" i="12"/>
  <c r="AA272" i="12"/>
  <c r="AB272" i="12"/>
  <c r="AC272" i="12"/>
  <c r="AD272" i="12"/>
  <c r="AE272" i="12"/>
  <c r="AF272" i="12"/>
  <c r="AG272" i="12"/>
  <c r="AH272" i="12"/>
  <c r="AI272" i="12"/>
  <c r="AJ272" i="12"/>
  <c r="AK272" i="12"/>
  <c r="AL272" i="12"/>
  <c r="A306" i="12"/>
  <c r="B306" i="12"/>
  <c r="C306" i="12"/>
  <c r="E306" i="12"/>
  <c r="F306" i="12"/>
  <c r="G306" i="12"/>
  <c r="J306" i="12"/>
  <c r="K306" i="12"/>
  <c r="L306" i="12"/>
  <c r="M306" i="12"/>
  <c r="N306" i="12"/>
  <c r="O306" i="12"/>
  <c r="P306" i="12"/>
  <c r="H306" i="12" s="1"/>
  <c r="Q306" i="12"/>
  <c r="I306" i="12" s="1"/>
  <c r="R306" i="12"/>
  <c r="S306" i="12"/>
  <c r="T306" i="12"/>
  <c r="U306" i="12"/>
  <c r="V306" i="12"/>
  <c r="W306" i="12"/>
  <c r="X306" i="12"/>
  <c r="Y306" i="12"/>
  <c r="Z306" i="12"/>
  <c r="AA306" i="12"/>
  <c r="AB306" i="12"/>
  <c r="AC306" i="12"/>
  <c r="AD306" i="12"/>
  <c r="AE306" i="12"/>
  <c r="AF306" i="12"/>
  <c r="AG306" i="12"/>
  <c r="AH306" i="12"/>
  <c r="AI306" i="12"/>
  <c r="AJ306" i="12"/>
  <c r="AK306" i="12"/>
  <c r="AL306" i="12"/>
  <c r="A323" i="12"/>
  <c r="B323" i="12"/>
  <c r="C323" i="12"/>
  <c r="E323" i="12"/>
  <c r="F323" i="12"/>
  <c r="G323" i="12"/>
  <c r="J323" i="12"/>
  <c r="K323" i="12"/>
  <c r="L323" i="12"/>
  <c r="M323" i="12"/>
  <c r="N323" i="12"/>
  <c r="O323" i="12"/>
  <c r="P323" i="12"/>
  <c r="H323" i="12" s="1"/>
  <c r="Q323" i="12"/>
  <c r="I323" i="12" s="1"/>
  <c r="R323" i="12"/>
  <c r="S323" i="12"/>
  <c r="T323" i="12"/>
  <c r="U323" i="12"/>
  <c r="V323" i="12"/>
  <c r="W323" i="12"/>
  <c r="X323" i="12"/>
  <c r="Y323" i="12"/>
  <c r="Z323" i="12"/>
  <c r="AA323" i="12"/>
  <c r="AB323" i="12"/>
  <c r="AC323" i="12"/>
  <c r="AD323" i="12"/>
  <c r="AE323" i="12"/>
  <c r="AF323" i="12"/>
  <c r="AG323" i="12"/>
  <c r="AH323" i="12"/>
  <c r="AI323" i="12"/>
  <c r="AJ323" i="12"/>
  <c r="AK323" i="12"/>
  <c r="AL323" i="12"/>
  <c r="A317" i="12"/>
  <c r="B317" i="12"/>
  <c r="C317" i="12"/>
  <c r="E317" i="12"/>
  <c r="F317" i="12"/>
  <c r="G317" i="12"/>
  <c r="J317" i="12"/>
  <c r="K317" i="12"/>
  <c r="L317" i="12"/>
  <c r="M317" i="12"/>
  <c r="N317" i="12"/>
  <c r="O317" i="12"/>
  <c r="P317" i="12"/>
  <c r="H317" i="12" s="1"/>
  <c r="Q317" i="12"/>
  <c r="I317" i="12" s="1"/>
  <c r="R317" i="12"/>
  <c r="S317" i="12"/>
  <c r="T317" i="12"/>
  <c r="U317" i="12"/>
  <c r="V317" i="12"/>
  <c r="W317" i="12"/>
  <c r="X317" i="12"/>
  <c r="Y317" i="12"/>
  <c r="Z317" i="12"/>
  <c r="AA317" i="12"/>
  <c r="AB317" i="12"/>
  <c r="AC317" i="12"/>
  <c r="AD317" i="12"/>
  <c r="AE317" i="12"/>
  <c r="AF317" i="12"/>
  <c r="AG317" i="12"/>
  <c r="AH317" i="12"/>
  <c r="AI317" i="12"/>
  <c r="AJ317" i="12"/>
  <c r="AK317" i="12"/>
  <c r="AL317" i="12"/>
  <c r="A312" i="12"/>
  <c r="B312" i="12"/>
  <c r="C312" i="12"/>
  <c r="E312" i="12"/>
  <c r="F312" i="12"/>
  <c r="G312" i="12"/>
  <c r="J312" i="12"/>
  <c r="K312" i="12"/>
  <c r="L312" i="12"/>
  <c r="M312" i="12"/>
  <c r="N312" i="12"/>
  <c r="O312" i="12"/>
  <c r="P312" i="12"/>
  <c r="H312" i="12" s="1"/>
  <c r="Q312" i="12"/>
  <c r="I312" i="12" s="1"/>
  <c r="R312" i="12"/>
  <c r="S312" i="12"/>
  <c r="T312" i="12"/>
  <c r="U312" i="12"/>
  <c r="V312" i="12"/>
  <c r="W312" i="12"/>
  <c r="X312" i="12"/>
  <c r="Y312" i="12"/>
  <c r="Z312" i="12"/>
  <c r="AA312" i="12"/>
  <c r="AB312" i="12"/>
  <c r="AC312" i="12"/>
  <c r="AD312" i="12"/>
  <c r="AE312" i="12"/>
  <c r="AF312" i="12"/>
  <c r="AG312" i="12"/>
  <c r="AH312" i="12"/>
  <c r="AI312" i="12"/>
  <c r="AJ312" i="12"/>
  <c r="AK312" i="12"/>
  <c r="AL312" i="12"/>
  <c r="A318" i="12"/>
  <c r="B318" i="12"/>
  <c r="C318" i="12"/>
  <c r="E318" i="12"/>
  <c r="F318" i="12"/>
  <c r="G318" i="12"/>
  <c r="J318" i="12"/>
  <c r="K318" i="12"/>
  <c r="L318" i="12"/>
  <c r="M318" i="12"/>
  <c r="N318" i="12"/>
  <c r="O318" i="12"/>
  <c r="P318" i="12"/>
  <c r="H318" i="12" s="1"/>
  <c r="Q318" i="12"/>
  <c r="I318" i="12" s="1"/>
  <c r="R318" i="12"/>
  <c r="S318" i="12"/>
  <c r="T318" i="12"/>
  <c r="U318" i="12"/>
  <c r="V318" i="12"/>
  <c r="W318" i="12"/>
  <c r="X318" i="12"/>
  <c r="Y318" i="12"/>
  <c r="Z318" i="12"/>
  <c r="AA318" i="12"/>
  <c r="AB318" i="12"/>
  <c r="AC318" i="12"/>
  <c r="AD318" i="12"/>
  <c r="AE318" i="12"/>
  <c r="AF318" i="12"/>
  <c r="AG318" i="12"/>
  <c r="AH318" i="12"/>
  <c r="AI318" i="12"/>
  <c r="AJ318" i="12"/>
  <c r="AK318" i="12"/>
  <c r="AL318" i="12"/>
  <c r="A302" i="12"/>
  <c r="B302" i="12"/>
  <c r="C302" i="12"/>
  <c r="E302" i="12"/>
  <c r="F302" i="12"/>
  <c r="G302" i="12"/>
  <c r="J302" i="12"/>
  <c r="K302" i="12"/>
  <c r="L302" i="12"/>
  <c r="M302" i="12"/>
  <c r="N302" i="12"/>
  <c r="O302" i="12"/>
  <c r="P302" i="12"/>
  <c r="H302" i="12" s="1"/>
  <c r="Q302" i="12"/>
  <c r="I302" i="12" s="1"/>
  <c r="R302" i="12"/>
  <c r="S302" i="12"/>
  <c r="T302" i="12"/>
  <c r="U302" i="12"/>
  <c r="V302" i="12"/>
  <c r="W302" i="12"/>
  <c r="X302" i="12"/>
  <c r="Y302" i="12"/>
  <c r="Z302" i="12"/>
  <c r="AA302" i="12"/>
  <c r="AB302" i="12"/>
  <c r="AC302" i="12"/>
  <c r="AD302" i="12"/>
  <c r="AE302" i="12"/>
  <c r="AF302" i="12"/>
  <c r="AG302" i="12"/>
  <c r="AH302" i="12"/>
  <c r="AI302" i="12"/>
  <c r="AJ302" i="12"/>
  <c r="AK302" i="12"/>
  <c r="AL302" i="12"/>
  <c r="A332" i="12"/>
  <c r="B332" i="12"/>
  <c r="C332" i="12"/>
  <c r="E332" i="12"/>
  <c r="F332" i="12"/>
  <c r="G332" i="12"/>
  <c r="J332" i="12"/>
  <c r="K332" i="12"/>
  <c r="L332" i="12"/>
  <c r="M332" i="12"/>
  <c r="N332" i="12"/>
  <c r="O332" i="12"/>
  <c r="P332" i="12"/>
  <c r="H332" i="12" s="1"/>
  <c r="Q332" i="12"/>
  <c r="I332" i="12" s="1"/>
  <c r="R332" i="12"/>
  <c r="S332" i="12"/>
  <c r="T332" i="12"/>
  <c r="U332" i="12"/>
  <c r="V332" i="12"/>
  <c r="W332" i="12"/>
  <c r="X332" i="12"/>
  <c r="Y332" i="12"/>
  <c r="Z332" i="12"/>
  <c r="AA332" i="12"/>
  <c r="AB332" i="12"/>
  <c r="AC332" i="12"/>
  <c r="AD332" i="12"/>
  <c r="AE332" i="12"/>
  <c r="AF332" i="12"/>
  <c r="AG332" i="12"/>
  <c r="AH332" i="12"/>
  <c r="AI332" i="12"/>
  <c r="AJ332" i="12"/>
  <c r="AK332" i="12"/>
  <c r="AL332" i="12"/>
  <c r="A301" i="12"/>
  <c r="B301" i="12"/>
  <c r="C301" i="12"/>
  <c r="E301" i="12"/>
  <c r="F301" i="12"/>
  <c r="G301" i="12"/>
  <c r="J301" i="12"/>
  <c r="K301" i="12"/>
  <c r="L301" i="12"/>
  <c r="M301" i="12"/>
  <c r="N301" i="12"/>
  <c r="O301" i="12"/>
  <c r="P301" i="12"/>
  <c r="H301" i="12" s="1"/>
  <c r="Q301" i="12"/>
  <c r="I301" i="12" s="1"/>
  <c r="R301" i="12"/>
  <c r="S301" i="12"/>
  <c r="T301" i="12"/>
  <c r="U301" i="12"/>
  <c r="V301" i="12"/>
  <c r="W301" i="12"/>
  <c r="X301" i="12"/>
  <c r="Y301" i="12"/>
  <c r="Z301" i="12"/>
  <c r="AA301" i="12"/>
  <c r="AB301" i="12"/>
  <c r="AC301" i="12"/>
  <c r="AD301" i="12"/>
  <c r="AE301" i="12"/>
  <c r="AF301" i="12"/>
  <c r="AG301" i="12"/>
  <c r="AH301" i="12"/>
  <c r="AI301" i="12"/>
  <c r="AJ301" i="12"/>
  <c r="AK301" i="12"/>
  <c r="AL301" i="12"/>
  <c r="A316" i="12"/>
  <c r="B316" i="12"/>
  <c r="C316" i="12"/>
  <c r="E316" i="12"/>
  <c r="F316" i="12"/>
  <c r="G316" i="12"/>
  <c r="J316" i="12"/>
  <c r="K316" i="12"/>
  <c r="L316" i="12"/>
  <c r="M316" i="12"/>
  <c r="N316" i="12"/>
  <c r="O316" i="12"/>
  <c r="P316" i="12"/>
  <c r="H316" i="12" s="1"/>
  <c r="Q316" i="12"/>
  <c r="I316" i="12" s="1"/>
  <c r="R316" i="12"/>
  <c r="S316" i="12"/>
  <c r="T316" i="12"/>
  <c r="U316" i="12"/>
  <c r="V316" i="12"/>
  <c r="W316" i="12"/>
  <c r="X316" i="12"/>
  <c r="Y316" i="12"/>
  <c r="Z316" i="12"/>
  <c r="AA316" i="12"/>
  <c r="AB316" i="12"/>
  <c r="AC316" i="12"/>
  <c r="AD316" i="12"/>
  <c r="AE316" i="12"/>
  <c r="AF316" i="12"/>
  <c r="AG316" i="12"/>
  <c r="AH316" i="12"/>
  <c r="AI316" i="12"/>
  <c r="AJ316" i="12"/>
  <c r="AK316" i="12"/>
  <c r="AL316" i="12"/>
  <c r="A51" i="12"/>
  <c r="B51" i="12"/>
  <c r="C51" i="12"/>
  <c r="E51" i="12"/>
  <c r="F51" i="12"/>
  <c r="G51" i="12"/>
  <c r="J51" i="12"/>
  <c r="K51" i="12"/>
  <c r="L51" i="12"/>
  <c r="M51" i="12"/>
  <c r="N51" i="12"/>
  <c r="O51" i="12"/>
  <c r="P51" i="12"/>
  <c r="H51" i="12" s="1"/>
  <c r="Q51" i="12"/>
  <c r="I51" i="12" s="1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61" i="12"/>
  <c r="B61" i="12"/>
  <c r="C61" i="12"/>
  <c r="E61" i="12"/>
  <c r="F61" i="12"/>
  <c r="G61" i="12"/>
  <c r="J61" i="12"/>
  <c r="K61" i="12"/>
  <c r="L61" i="12"/>
  <c r="M61" i="12"/>
  <c r="N61" i="12"/>
  <c r="O61" i="12"/>
  <c r="P61" i="12"/>
  <c r="H61" i="12" s="1"/>
  <c r="Q61" i="12"/>
  <c r="I61" i="12" s="1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108" i="12"/>
  <c r="B108" i="12"/>
  <c r="C108" i="12"/>
  <c r="E108" i="12"/>
  <c r="F108" i="12"/>
  <c r="G108" i="12"/>
  <c r="J108" i="12"/>
  <c r="K108" i="12"/>
  <c r="L108" i="12"/>
  <c r="M108" i="12"/>
  <c r="N108" i="12"/>
  <c r="O108" i="12"/>
  <c r="P108" i="12"/>
  <c r="H108" i="12" s="1"/>
  <c r="Q108" i="12"/>
  <c r="I108" i="12" s="1"/>
  <c r="R108" i="12"/>
  <c r="S108" i="12"/>
  <c r="T108" i="12"/>
  <c r="U108" i="12"/>
  <c r="V108" i="12"/>
  <c r="W108" i="12"/>
  <c r="X108" i="12"/>
  <c r="Y108" i="12"/>
  <c r="Z108" i="12"/>
  <c r="AA108" i="12"/>
  <c r="AB108" i="12"/>
  <c r="AC108" i="12"/>
  <c r="AD108" i="12"/>
  <c r="AE108" i="12"/>
  <c r="AF108" i="12"/>
  <c r="AG108" i="12"/>
  <c r="AH108" i="12"/>
  <c r="AI108" i="12"/>
  <c r="AJ108" i="12"/>
  <c r="AK108" i="12"/>
  <c r="AL108" i="12"/>
  <c r="A308" i="12"/>
  <c r="B308" i="12"/>
  <c r="C308" i="12"/>
  <c r="E308" i="12"/>
  <c r="F308" i="12"/>
  <c r="G308" i="12"/>
  <c r="J308" i="12"/>
  <c r="K308" i="12"/>
  <c r="L308" i="12"/>
  <c r="M308" i="12"/>
  <c r="N308" i="12"/>
  <c r="O308" i="12"/>
  <c r="P308" i="12"/>
  <c r="H308" i="12" s="1"/>
  <c r="Q308" i="12"/>
  <c r="I308" i="12" s="1"/>
  <c r="R308" i="12"/>
  <c r="S308" i="12"/>
  <c r="T308" i="12"/>
  <c r="U308" i="12"/>
  <c r="V308" i="12"/>
  <c r="W308" i="12"/>
  <c r="X308" i="12"/>
  <c r="Y308" i="12"/>
  <c r="Z308" i="12"/>
  <c r="AA308" i="12"/>
  <c r="AB308" i="12"/>
  <c r="AC308" i="12"/>
  <c r="AD308" i="12"/>
  <c r="AE308" i="12"/>
  <c r="AF308" i="12"/>
  <c r="AG308" i="12"/>
  <c r="AH308" i="12"/>
  <c r="AI308" i="12"/>
  <c r="AJ308" i="12"/>
  <c r="AK308" i="12"/>
  <c r="AL308" i="12"/>
  <c r="A319" i="12"/>
  <c r="B319" i="12"/>
  <c r="C319" i="12"/>
  <c r="E319" i="12"/>
  <c r="F319" i="12"/>
  <c r="G319" i="12"/>
  <c r="J319" i="12"/>
  <c r="K319" i="12"/>
  <c r="L319" i="12"/>
  <c r="M319" i="12"/>
  <c r="N319" i="12"/>
  <c r="O319" i="12"/>
  <c r="P319" i="12"/>
  <c r="H319" i="12" s="1"/>
  <c r="Q319" i="12"/>
  <c r="I319" i="12" s="1"/>
  <c r="R319" i="12"/>
  <c r="S319" i="12"/>
  <c r="T319" i="12"/>
  <c r="U319" i="12"/>
  <c r="V319" i="12"/>
  <c r="W319" i="12"/>
  <c r="X319" i="12"/>
  <c r="Y319" i="12"/>
  <c r="Z319" i="12"/>
  <c r="AA319" i="12"/>
  <c r="AB319" i="12"/>
  <c r="AC319" i="12"/>
  <c r="AD319" i="12"/>
  <c r="AE319" i="12"/>
  <c r="AF319" i="12"/>
  <c r="AG319" i="12"/>
  <c r="AH319" i="12"/>
  <c r="AI319" i="12"/>
  <c r="AJ319" i="12"/>
  <c r="AK319" i="12"/>
  <c r="AL319" i="12"/>
  <c r="A329" i="12"/>
  <c r="B329" i="12"/>
  <c r="C329" i="12"/>
  <c r="E329" i="12"/>
  <c r="F329" i="12"/>
  <c r="G329" i="12"/>
  <c r="J329" i="12"/>
  <c r="K329" i="12"/>
  <c r="L329" i="12"/>
  <c r="M329" i="12"/>
  <c r="N329" i="12"/>
  <c r="O329" i="12"/>
  <c r="P329" i="12"/>
  <c r="H329" i="12" s="1"/>
  <c r="Q329" i="12"/>
  <c r="I329" i="12" s="1"/>
  <c r="R329" i="12"/>
  <c r="S329" i="12"/>
  <c r="T329" i="12"/>
  <c r="U329" i="12"/>
  <c r="V329" i="12"/>
  <c r="W329" i="12"/>
  <c r="X329" i="12"/>
  <c r="Y329" i="12"/>
  <c r="Z329" i="12"/>
  <c r="AA329" i="12"/>
  <c r="AB329" i="12"/>
  <c r="AC329" i="12"/>
  <c r="AD329" i="12"/>
  <c r="AE329" i="12"/>
  <c r="AF329" i="12"/>
  <c r="AG329" i="12"/>
  <c r="AH329" i="12"/>
  <c r="AI329" i="12"/>
  <c r="AJ329" i="12"/>
  <c r="AK329" i="12"/>
  <c r="AL329" i="12"/>
  <c r="A333" i="12"/>
  <c r="B333" i="12"/>
  <c r="C333" i="12"/>
  <c r="E333" i="12"/>
  <c r="F333" i="12"/>
  <c r="G333" i="12"/>
  <c r="J333" i="12"/>
  <c r="K333" i="12"/>
  <c r="L333" i="12"/>
  <c r="M333" i="12"/>
  <c r="N333" i="12"/>
  <c r="O333" i="12"/>
  <c r="P333" i="12"/>
  <c r="H333" i="12" s="1"/>
  <c r="Q333" i="12"/>
  <c r="I333" i="12" s="1"/>
  <c r="R333" i="12"/>
  <c r="S333" i="12"/>
  <c r="T333" i="12"/>
  <c r="U333" i="12"/>
  <c r="V333" i="12"/>
  <c r="W333" i="12"/>
  <c r="X333" i="12"/>
  <c r="Y333" i="12"/>
  <c r="Z333" i="12"/>
  <c r="AA333" i="12"/>
  <c r="AB333" i="12"/>
  <c r="AC333" i="12"/>
  <c r="AD333" i="12"/>
  <c r="AE333" i="12"/>
  <c r="AF333" i="12"/>
  <c r="AG333" i="12"/>
  <c r="AH333" i="12"/>
  <c r="AI333" i="12"/>
  <c r="AJ333" i="12"/>
  <c r="AK333" i="12"/>
  <c r="AL333" i="12"/>
  <c r="A337" i="12"/>
  <c r="B337" i="12"/>
  <c r="C337" i="12"/>
  <c r="E337" i="12"/>
  <c r="F337" i="12"/>
  <c r="G337" i="12"/>
  <c r="J337" i="12"/>
  <c r="K337" i="12"/>
  <c r="L337" i="12"/>
  <c r="M337" i="12"/>
  <c r="N337" i="12"/>
  <c r="O337" i="12"/>
  <c r="P337" i="12"/>
  <c r="H337" i="12" s="1"/>
  <c r="Q337" i="12"/>
  <c r="I337" i="12" s="1"/>
  <c r="R337" i="12"/>
  <c r="S337" i="12"/>
  <c r="T337" i="12"/>
  <c r="U337" i="12"/>
  <c r="V337" i="12"/>
  <c r="W337" i="12"/>
  <c r="X337" i="12"/>
  <c r="Y337" i="12"/>
  <c r="Z337" i="12"/>
  <c r="AA337" i="12"/>
  <c r="AB337" i="12"/>
  <c r="AC337" i="12"/>
  <c r="AD337" i="12"/>
  <c r="AE337" i="12"/>
  <c r="AF337" i="12"/>
  <c r="AG337" i="12"/>
  <c r="AH337" i="12"/>
  <c r="AI337" i="12"/>
  <c r="AJ337" i="12"/>
  <c r="AK337" i="12"/>
  <c r="AL337" i="12"/>
  <c r="A378" i="12"/>
  <c r="B378" i="12"/>
  <c r="C378" i="12"/>
  <c r="E378" i="12"/>
  <c r="F378" i="12"/>
  <c r="G378" i="12"/>
  <c r="J378" i="12"/>
  <c r="K378" i="12"/>
  <c r="L378" i="12"/>
  <c r="M378" i="12"/>
  <c r="N378" i="12"/>
  <c r="O378" i="12"/>
  <c r="P378" i="12"/>
  <c r="H378" i="12" s="1"/>
  <c r="Q378" i="12"/>
  <c r="I378" i="12" s="1"/>
  <c r="R378" i="12"/>
  <c r="S378" i="12"/>
  <c r="T378" i="12"/>
  <c r="U378" i="12"/>
  <c r="V378" i="12"/>
  <c r="W378" i="12"/>
  <c r="X378" i="12"/>
  <c r="Y378" i="12"/>
  <c r="Z378" i="12"/>
  <c r="AA378" i="12"/>
  <c r="AB378" i="12"/>
  <c r="AC378" i="12"/>
  <c r="AD378" i="12"/>
  <c r="AE378" i="12"/>
  <c r="AF378" i="12"/>
  <c r="AG378" i="12"/>
  <c r="AH378" i="12"/>
  <c r="AI378" i="12"/>
  <c r="AJ378" i="12"/>
  <c r="AK378" i="12"/>
  <c r="AL378" i="12"/>
  <c r="A379" i="12"/>
  <c r="B379" i="12"/>
  <c r="C379" i="12"/>
  <c r="E379" i="12"/>
  <c r="F379" i="12"/>
  <c r="G379" i="12"/>
  <c r="J379" i="12"/>
  <c r="K379" i="12"/>
  <c r="L379" i="12"/>
  <c r="M379" i="12"/>
  <c r="N379" i="12"/>
  <c r="O379" i="12"/>
  <c r="P379" i="12"/>
  <c r="H379" i="12" s="1"/>
  <c r="Q379" i="12"/>
  <c r="I379" i="12" s="1"/>
  <c r="R379" i="12"/>
  <c r="S379" i="12"/>
  <c r="T379" i="12"/>
  <c r="U379" i="12"/>
  <c r="V379" i="12"/>
  <c r="W379" i="12"/>
  <c r="X379" i="12"/>
  <c r="Y379" i="12"/>
  <c r="Z379" i="12"/>
  <c r="AA379" i="12"/>
  <c r="AB379" i="12"/>
  <c r="AC379" i="12"/>
  <c r="AD379" i="12"/>
  <c r="AE379" i="12"/>
  <c r="AF379" i="12"/>
  <c r="AG379" i="12"/>
  <c r="AH379" i="12"/>
  <c r="AI379" i="12"/>
  <c r="AJ379" i="12"/>
  <c r="AK379" i="12"/>
  <c r="AL379" i="12"/>
  <c r="A275" i="12"/>
  <c r="B275" i="12"/>
  <c r="C275" i="12"/>
  <c r="E275" i="12"/>
  <c r="F275" i="12"/>
  <c r="G275" i="12"/>
  <c r="J275" i="12"/>
  <c r="K275" i="12"/>
  <c r="L275" i="12"/>
  <c r="M275" i="12"/>
  <c r="N275" i="12"/>
  <c r="O275" i="12"/>
  <c r="P275" i="12"/>
  <c r="H275" i="12" s="1"/>
  <c r="Q275" i="12"/>
  <c r="I275" i="12" s="1"/>
  <c r="R275" i="12"/>
  <c r="S275" i="12"/>
  <c r="T275" i="12"/>
  <c r="U275" i="12"/>
  <c r="V275" i="12"/>
  <c r="W275" i="12"/>
  <c r="X275" i="12"/>
  <c r="Y275" i="12"/>
  <c r="Z275" i="12"/>
  <c r="AA275" i="12"/>
  <c r="AB275" i="12"/>
  <c r="AC275" i="12"/>
  <c r="AD275" i="12"/>
  <c r="AE275" i="12"/>
  <c r="AF275" i="12"/>
  <c r="AG275" i="12"/>
  <c r="AH275" i="12"/>
  <c r="AI275" i="12"/>
  <c r="AJ275" i="12"/>
  <c r="AK275" i="12"/>
  <c r="AL275" i="12"/>
  <c r="A42" i="12"/>
  <c r="B42" i="12"/>
  <c r="C42" i="12"/>
  <c r="E42" i="12"/>
  <c r="F42" i="12"/>
  <c r="G42" i="12"/>
  <c r="J42" i="12"/>
  <c r="K42" i="12"/>
  <c r="L42" i="12"/>
  <c r="M42" i="12"/>
  <c r="N42" i="12"/>
  <c r="O42" i="12"/>
  <c r="P42" i="12"/>
  <c r="H42" i="12" s="1"/>
  <c r="Q42" i="12"/>
  <c r="I42" i="12" s="1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168" i="12"/>
  <c r="B168" i="12"/>
  <c r="C168" i="12"/>
  <c r="E168" i="12"/>
  <c r="F168" i="12"/>
  <c r="G168" i="12"/>
  <c r="J168" i="12"/>
  <c r="K168" i="12"/>
  <c r="L168" i="12"/>
  <c r="M168" i="12"/>
  <c r="N168" i="12"/>
  <c r="O168" i="12"/>
  <c r="P168" i="12"/>
  <c r="H168" i="12" s="1"/>
  <c r="Q168" i="12"/>
  <c r="I168" i="12" s="1"/>
  <c r="R168" i="12"/>
  <c r="S168" i="12"/>
  <c r="T168" i="12"/>
  <c r="U168" i="12"/>
  <c r="V168" i="12"/>
  <c r="W168" i="12"/>
  <c r="X168" i="12"/>
  <c r="Y168" i="12"/>
  <c r="Z168" i="12"/>
  <c r="AA168" i="12"/>
  <c r="AB168" i="12"/>
  <c r="AC168" i="12"/>
  <c r="AD168" i="12"/>
  <c r="AE168" i="12"/>
  <c r="AF168" i="12"/>
  <c r="AG168" i="12"/>
  <c r="AH168" i="12"/>
  <c r="AI168" i="12"/>
  <c r="AJ168" i="12"/>
  <c r="AK168" i="12"/>
  <c r="AL168" i="12"/>
  <c r="A169" i="12"/>
  <c r="B169" i="12"/>
  <c r="C169" i="12"/>
  <c r="E169" i="12"/>
  <c r="F169" i="12"/>
  <c r="G169" i="12"/>
  <c r="J169" i="12"/>
  <c r="K169" i="12"/>
  <c r="L169" i="12"/>
  <c r="M169" i="12"/>
  <c r="N169" i="12"/>
  <c r="O169" i="12"/>
  <c r="P169" i="12"/>
  <c r="H169" i="12" s="1"/>
  <c r="Q169" i="12"/>
  <c r="I169" i="12" s="1"/>
  <c r="R169" i="12"/>
  <c r="S169" i="12"/>
  <c r="T169" i="12"/>
  <c r="U169" i="12"/>
  <c r="V169" i="12"/>
  <c r="W169" i="12"/>
  <c r="X169" i="12"/>
  <c r="Y169" i="12"/>
  <c r="Z169" i="12"/>
  <c r="AA169" i="12"/>
  <c r="AB169" i="12"/>
  <c r="AC169" i="12"/>
  <c r="AD169" i="12"/>
  <c r="AE169" i="12"/>
  <c r="AF169" i="12"/>
  <c r="AG169" i="12"/>
  <c r="AH169" i="12"/>
  <c r="AI169" i="12"/>
  <c r="AJ169" i="12"/>
  <c r="AK169" i="12"/>
  <c r="AL169" i="12"/>
  <c r="A182" i="12"/>
  <c r="B182" i="12"/>
  <c r="C182" i="12"/>
  <c r="E182" i="12"/>
  <c r="F182" i="12"/>
  <c r="G182" i="12"/>
  <c r="J182" i="12"/>
  <c r="K182" i="12"/>
  <c r="L182" i="12"/>
  <c r="M182" i="12"/>
  <c r="N182" i="12"/>
  <c r="O182" i="12"/>
  <c r="P182" i="12"/>
  <c r="H182" i="12" s="1"/>
  <c r="Q182" i="12"/>
  <c r="I182" i="12" s="1"/>
  <c r="R182" i="12"/>
  <c r="S182" i="12"/>
  <c r="T182" i="12"/>
  <c r="U182" i="12"/>
  <c r="V182" i="12"/>
  <c r="W182" i="12"/>
  <c r="X182" i="12"/>
  <c r="Y182" i="12"/>
  <c r="Z182" i="12"/>
  <c r="AA182" i="12"/>
  <c r="AB182" i="12"/>
  <c r="AC182" i="12"/>
  <c r="AD182" i="12"/>
  <c r="AE182" i="12"/>
  <c r="AF182" i="12"/>
  <c r="AG182" i="12"/>
  <c r="AH182" i="12"/>
  <c r="AI182" i="12"/>
  <c r="AJ182" i="12"/>
  <c r="AK182" i="12"/>
  <c r="AL182" i="12"/>
  <c r="A390" i="12"/>
  <c r="B390" i="12"/>
  <c r="C390" i="12"/>
  <c r="E390" i="12"/>
  <c r="F390" i="12"/>
  <c r="G390" i="12"/>
  <c r="J390" i="12"/>
  <c r="K390" i="12"/>
  <c r="L390" i="12"/>
  <c r="M390" i="12"/>
  <c r="N390" i="12"/>
  <c r="O390" i="12"/>
  <c r="P390" i="12"/>
  <c r="H390" i="12" s="1"/>
  <c r="Q390" i="12"/>
  <c r="I390" i="12" s="1"/>
  <c r="R390" i="12"/>
  <c r="S390" i="12"/>
  <c r="T390" i="12"/>
  <c r="U390" i="12"/>
  <c r="V390" i="12"/>
  <c r="W390" i="12"/>
  <c r="X390" i="12"/>
  <c r="Y390" i="12"/>
  <c r="Z390" i="12"/>
  <c r="AA390" i="12"/>
  <c r="AB390" i="12"/>
  <c r="AC390" i="12"/>
  <c r="AD390" i="12"/>
  <c r="AE390" i="12"/>
  <c r="AF390" i="12"/>
  <c r="AG390" i="12"/>
  <c r="AH390" i="12"/>
  <c r="AI390" i="12"/>
  <c r="AJ390" i="12"/>
  <c r="AK390" i="12"/>
  <c r="AL390" i="12"/>
  <c r="A384" i="12"/>
  <c r="B384" i="12"/>
  <c r="C384" i="12"/>
  <c r="E384" i="12"/>
  <c r="F384" i="12"/>
  <c r="G384" i="12"/>
  <c r="J384" i="12"/>
  <c r="K384" i="12"/>
  <c r="L384" i="12"/>
  <c r="M384" i="12"/>
  <c r="N384" i="12"/>
  <c r="O384" i="12"/>
  <c r="P384" i="12"/>
  <c r="H384" i="12" s="1"/>
  <c r="Q384" i="12"/>
  <c r="I384" i="12" s="1"/>
  <c r="R384" i="12"/>
  <c r="S384" i="12"/>
  <c r="T384" i="12"/>
  <c r="U384" i="12"/>
  <c r="V384" i="12"/>
  <c r="W384" i="12"/>
  <c r="X384" i="12"/>
  <c r="Y384" i="12"/>
  <c r="Z384" i="12"/>
  <c r="AA384" i="12"/>
  <c r="AB384" i="12"/>
  <c r="AC384" i="12"/>
  <c r="AD384" i="12"/>
  <c r="AE384" i="12"/>
  <c r="AF384" i="12"/>
  <c r="AG384" i="12"/>
  <c r="AH384" i="12"/>
  <c r="AI384" i="12"/>
  <c r="AJ384" i="12"/>
  <c r="AK384" i="12"/>
  <c r="AL384" i="12"/>
  <c r="A589" i="12"/>
  <c r="B589" i="12"/>
  <c r="C589" i="12"/>
  <c r="E589" i="12"/>
  <c r="F589" i="12"/>
  <c r="G589" i="12"/>
  <c r="J589" i="12"/>
  <c r="K589" i="12"/>
  <c r="L589" i="12"/>
  <c r="M589" i="12"/>
  <c r="N589" i="12"/>
  <c r="O589" i="12"/>
  <c r="P589" i="12"/>
  <c r="H589" i="12" s="1"/>
  <c r="Q589" i="12"/>
  <c r="I589" i="12" s="1"/>
  <c r="R589" i="12"/>
  <c r="S589" i="12"/>
  <c r="T589" i="12"/>
  <c r="U589" i="12"/>
  <c r="V589" i="12"/>
  <c r="W589" i="12"/>
  <c r="X589" i="12"/>
  <c r="Y589" i="12"/>
  <c r="Z589" i="12"/>
  <c r="AA589" i="12"/>
  <c r="AB589" i="12"/>
  <c r="AC589" i="12"/>
  <c r="AD589" i="12"/>
  <c r="AE589" i="12"/>
  <c r="AF589" i="12"/>
  <c r="AG589" i="12"/>
  <c r="AH589" i="12"/>
  <c r="AI589" i="12"/>
  <c r="AJ589" i="12"/>
  <c r="AK589" i="12"/>
  <c r="AL589" i="12"/>
  <c r="A181" i="12"/>
  <c r="B181" i="12"/>
  <c r="C181" i="12"/>
  <c r="E181" i="12"/>
  <c r="F181" i="12"/>
  <c r="G181" i="12"/>
  <c r="J181" i="12"/>
  <c r="K181" i="12"/>
  <c r="L181" i="12"/>
  <c r="M181" i="12"/>
  <c r="N181" i="12"/>
  <c r="O181" i="12"/>
  <c r="P181" i="12"/>
  <c r="H181" i="12" s="1"/>
  <c r="Q181" i="12"/>
  <c r="I181" i="12" s="1"/>
  <c r="R181" i="12"/>
  <c r="S181" i="12"/>
  <c r="T181" i="12"/>
  <c r="U181" i="12"/>
  <c r="V181" i="12"/>
  <c r="W181" i="12"/>
  <c r="X181" i="12"/>
  <c r="Y181" i="12"/>
  <c r="Z181" i="12"/>
  <c r="AA181" i="12"/>
  <c r="AB181" i="12"/>
  <c r="AC181" i="12"/>
  <c r="AD181" i="12"/>
  <c r="AE181" i="12"/>
  <c r="AF181" i="12"/>
  <c r="AG181" i="12"/>
  <c r="AH181" i="12"/>
  <c r="AI181" i="12"/>
  <c r="AJ181" i="12"/>
  <c r="AK181" i="12"/>
  <c r="AL181" i="12"/>
  <c r="A352" i="12"/>
  <c r="B352" i="12"/>
  <c r="C352" i="12"/>
  <c r="E352" i="12"/>
  <c r="F352" i="12"/>
  <c r="G352" i="12"/>
  <c r="J352" i="12"/>
  <c r="K352" i="12"/>
  <c r="L352" i="12"/>
  <c r="M352" i="12"/>
  <c r="N352" i="12"/>
  <c r="O352" i="12"/>
  <c r="P352" i="12"/>
  <c r="H352" i="12" s="1"/>
  <c r="Q352" i="12"/>
  <c r="I352" i="12" s="1"/>
  <c r="R352" i="12"/>
  <c r="S352" i="12"/>
  <c r="T352" i="12"/>
  <c r="U352" i="12"/>
  <c r="V352" i="12"/>
  <c r="W352" i="12"/>
  <c r="X352" i="12"/>
  <c r="Y352" i="12"/>
  <c r="Z352" i="12"/>
  <c r="AA352" i="12"/>
  <c r="AB352" i="12"/>
  <c r="AC352" i="12"/>
  <c r="AD352" i="12"/>
  <c r="AE352" i="12"/>
  <c r="AF352" i="12"/>
  <c r="AG352" i="12"/>
  <c r="AH352" i="12"/>
  <c r="AI352" i="12"/>
  <c r="AJ352" i="12"/>
  <c r="AK352" i="12"/>
  <c r="AL352" i="12"/>
  <c r="A47" i="12"/>
  <c r="B47" i="12"/>
  <c r="C47" i="12"/>
  <c r="E47" i="12"/>
  <c r="F47" i="12"/>
  <c r="G47" i="12"/>
  <c r="J47" i="12"/>
  <c r="K47" i="12"/>
  <c r="L47" i="12"/>
  <c r="M47" i="12"/>
  <c r="N47" i="12"/>
  <c r="O47" i="12"/>
  <c r="P47" i="12"/>
  <c r="H47" i="12" s="1"/>
  <c r="Q47" i="12"/>
  <c r="I47" i="12" s="1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56" i="12"/>
  <c r="B56" i="12"/>
  <c r="C56" i="12"/>
  <c r="E56" i="12"/>
  <c r="F56" i="12"/>
  <c r="G56" i="12"/>
  <c r="J56" i="12"/>
  <c r="K56" i="12"/>
  <c r="L56" i="12"/>
  <c r="M56" i="12"/>
  <c r="N56" i="12"/>
  <c r="O56" i="12"/>
  <c r="P56" i="12"/>
  <c r="H56" i="12" s="1"/>
  <c r="Q56" i="12"/>
  <c r="I56" i="12" s="1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62" i="12"/>
  <c r="B62" i="12"/>
  <c r="C62" i="12"/>
  <c r="E62" i="12"/>
  <c r="F62" i="12"/>
  <c r="G62" i="12"/>
  <c r="J62" i="12"/>
  <c r="K62" i="12"/>
  <c r="L62" i="12"/>
  <c r="M62" i="12"/>
  <c r="N62" i="12"/>
  <c r="O62" i="12"/>
  <c r="P62" i="12"/>
  <c r="H62" i="12" s="1"/>
  <c r="Q62" i="12"/>
  <c r="I62" i="12" s="1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63" i="12"/>
  <c r="B63" i="12"/>
  <c r="C63" i="12"/>
  <c r="E63" i="12"/>
  <c r="F63" i="12"/>
  <c r="G63" i="12"/>
  <c r="J63" i="12"/>
  <c r="K63" i="12"/>
  <c r="L63" i="12"/>
  <c r="M63" i="12"/>
  <c r="N63" i="12"/>
  <c r="O63" i="12"/>
  <c r="P63" i="12"/>
  <c r="H63" i="12" s="1"/>
  <c r="Q63" i="12"/>
  <c r="I63" i="12" s="1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67" i="12"/>
  <c r="B67" i="12"/>
  <c r="C67" i="12"/>
  <c r="E67" i="12"/>
  <c r="F67" i="12"/>
  <c r="G67" i="12"/>
  <c r="J67" i="12"/>
  <c r="K67" i="12"/>
  <c r="L67" i="12"/>
  <c r="M67" i="12"/>
  <c r="N67" i="12"/>
  <c r="O67" i="12"/>
  <c r="P67" i="12"/>
  <c r="H67" i="12" s="1"/>
  <c r="Q67" i="12"/>
  <c r="I67" i="12" s="1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70" i="12"/>
  <c r="B70" i="12"/>
  <c r="C70" i="12"/>
  <c r="E70" i="12"/>
  <c r="F70" i="12"/>
  <c r="G70" i="12"/>
  <c r="J70" i="12"/>
  <c r="K70" i="12"/>
  <c r="L70" i="12"/>
  <c r="M70" i="12"/>
  <c r="N70" i="12"/>
  <c r="O70" i="12"/>
  <c r="P70" i="12"/>
  <c r="H70" i="12" s="1"/>
  <c r="Q70" i="12"/>
  <c r="I70" i="12" s="1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71" i="12"/>
  <c r="B71" i="12"/>
  <c r="C71" i="12"/>
  <c r="E71" i="12"/>
  <c r="F71" i="12"/>
  <c r="G71" i="12"/>
  <c r="J71" i="12"/>
  <c r="K71" i="12"/>
  <c r="L71" i="12"/>
  <c r="M71" i="12"/>
  <c r="N71" i="12"/>
  <c r="O71" i="12"/>
  <c r="P71" i="12"/>
  <c r="H71" i="12" s="1"/>
  <c r="Q71" i="12"/>
  <c r="I71" i="12" s="1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73" i="12"/>
  <c r="B73" i="12"/>
  <c r="C73" i="12"/>
  <c r="E73" i="12"/>
  <c r="F73" i="12"/>
  <c r="G73" i="12"/>
  <c r="J73" i="12"/>
  <c r="K73" i="12"/>
  <c r="L73" i="12"/>
  <c r="M73" i="12"/>
  <c r="N73" i="12"/>
  <c r="O73" i="12"/>
  <c r="P73" i="12"/>
  <c r="H73" i="12" s="1"/>
  <c r="Q73" i="12"/>
  <c r="I73" i="12" s="1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74" i="12"/>
  <c r="B74" i="12"/>
  <c r="C74" i="12"/>
  <c r="E74" i="12"/>
  <c r="F74" i="12"/>
  <c r="G74" i="12"/>
  <c r="J74" i="12"/>
  <c r="K74" i="12"/>
  <c r="L74" i="12"/>
  <c r="M74" i="12"/>
  <c r="N74" i="12"/>
  <c r="O74" i="12"/>
  <c r="P74" i="12"/>
  <c r="H74" i="12" s="1"/>
  <c r="Q74" i="12"/>
  <c r="I74" i="12" s="1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246" i="12"/>
  <c r="B246" i="12"/>
  <c r="C246" i="12"/>
  <c r="E246" i="12"/>
  <c r="F246" i="12"/>
  <c r="G246" i="12"/>
  <c r="J246" i="12"/>
  <c r="K246" i="12"/>
  <c r="L246" i="12"/>
  <c r="M246" i="12"/>
  <c r="N246" i="12"/>
  <c r="O246" i="12"/>
  <c r="P246" i="12"/>
  <c r="H246" i="12" s="1"/>
  <c r="Q246" i="12"/>
  <c r="I246" i="12" s="1"/>
  <c r="R246" i="12"/>
  <c r="S246" i="12"/>
  <c r="T246" i="12"/>
  <c r="U246" i="12"/>
  <c r="V246" i="12"/>
  <c r="W246" i="12"/>
  <c r="X246" i="12"/>
  <c r="Y246" i="12"/>
  <c r="Z246" i="12"/>
  <c r="AA246" i="12"/>
  <c r="AB246" i="12"/>
  <c r="AC246" i="12"/>
  <c r="AD246" i="12"/>
  <c r="AE246" i="12"/>
  <c r="AF246" i="12"/>
  <c r="AG246" i="12"/>
  <c r="AH246" i="12"/>
  <c r="AI246" i="12"/>
  <c r="AJ246" i="12"/>
  <c r="AK246" i="12"/>
  <c r="AL246" i="12"/>
  <c r="A247" i="12"/>
  <c r="B247" i="12"/>
  <c r="C247" i="12"/>
  <c r="E247" i="12"/>
  <c r="F247" i="12"/>
  <c r="G247" i="12"/>
  <c r="J247" i="12"/>
  <c r="K247" i="12"/>
  <c r="L247" i="12"/>
  <c r="M247" i="12"/>
  <c r="N247" i="12"/>
  <c r="O247" i="12"/>
  <c r="P247" i="12"/>
  <c r="H247" i="12" s="1"/>
  <c r="Q247" i="12"/>
  <c r="I247" i="12" s="1"/>
  <c r="R247" i="12"/>
  <c r="S247" i="12"/>
  <c r="T247" i="12"/>
  <c r="U247" i="12"/>
  <c r="V247" i="12"/>
  <c r="W247" i="12"/>
  <c r="X247" i="12"/>
  <c r="Y247" i="12"/>
  <c r="Z247" i="12"/>
  <c r="AA247" i="12"/>
  <c r="AB247" i="12"/>
  <c r="AC247" i="12"/>
  <c r="AD247" i="12"/>
  <c r="AE247" i="12"/>
  <c r="AF247" i="12"/>
  <c r="AG247" i="12"/>
  <c r="AH247" i="12"/>
  <c r="AI247" i="12"/>
  <c r="AJ247" i="12"/>
  <c r="AK247" i="12"/>
  <c r="AL247" i="12"/>
  <c r="A248" i="12"/>
  <c r="B248" i="12"/>
  <c r="C248" i="12"/>
  <c r="E248" i="12"/>
  <c r="F248" i="12"/>
  <c r="G248" i="12"/>
  <c r="J248" i="12"/>
  <c r="K248" i="12"/>
  <c r="L248" i="12"/>
  <c r="M248" i="12"/>
  <c r="N248" i="12"/>
  <c r="O248" i="12"/>
  <c r="P248" i="12"/>
  <c r="H248" i="12" s="1"/>
  <c r="Q248" i="12"/>
  <c r="I248" i="12" s="1"/>
  <c r="R248" i="12"/>
  <c r="S248" i="12"/>
  <c r="T248" i="12"/>
  <c r="U248" i="12"/>
  <c r="V248" i="12"/>
  <c r="W248" i="12"/>
  <c r="X248" i="12"/>
  <c r="Y248" i="12"/>
  <c r="Z248" i="12"/>
  <c r="AA248" i="12"/>
  <c r="AB248" i="12"/>
  <c r="AC248" i="12"/>
  <c r="AD248" i="12"/>
  <c r="AE248" i="12"/>
  <c r="AF248" i="12"/>
  <c r="AG248" i="12"/>
  <c r="AH248" i="12"/>
  <c r="AI248" i="12"/>
  <c r="AJ248" i="12"/>
  <c r="AK248" i="12"/>
  <c r="AL248" i="12"/>
  <c r="A249" i="12"/>
  <c r="B249" i="12"/>
  <c r="C249" i="12"/>
  <c r="E249" i="12"/>
  <c r="F249" i="12"/>
  <c r="G249" i="12"/>
  <c r="J249" i="12"/>
  <c r="K249" i="12"/>
  <c r="L249" i="12"/>
  <c r="M249" i="12"/>
  <c r="N249" i="12"/>
  <c r="O249" i="12"/>
  <c r="P249" i="12"/>
  <c r="H249" i="12" s="1"/>
  <c r="Q249" i="12"/>
  <c r="I249" i="12" s="1"/>
  <c r="R249" i="12"/>
  <c r="S249" i="12"/>
  <c r="T249" i="12"/>
  <c r="U249" i="12"/>
  <c r="V249" i="12"/>
  <c r="W249" i="12"/>
  <c r="X249" i="12"/>
  <c r="Y249" i="12"/>
  <c r="Z249" i="12"/>
  <c r="AA249" i="12"/>
  <c r="AB249" i="12"/>
  <c r="AC249" i="12"/>
  <c r="AD249" i="12"/>
  <c r="AE249" i="12"/>
  <c r="AF249" i="12"/>
  <c r="AG249" i="12"/>
  <c r="AH249" i="12"/>
  <c r="AI249" i="12"/>
  <c r="AJ249" i="12"/>
  <c r="AK249" i="12"/>
  <c r="AL249" i="12"/>
  <c r="A250" i="12"/>
  <c r="B250" i="12"/>
  <c r="C250" i="12"/>
  <c r="E250" i="12"/>
  <c r="F250" i="12"/>
  <c r="G250" i="12"/>
  <c r="J250" i="12"/>
  <c r="K250" i="12"/>
  <c r="L250" i="12"/>
  <c r="M250" i="12"/>
  <c r="N250" i="12"/>
  <c r="O250" i="12"/>
  <c r="P250" i="12"/>
  <c r="H250" i="12" s="1"/>
  <c r="Q250" i="12"/>
  <c r="I250" i="12" s="1"/>
  <c r="R250" i="12"/>
  <c r="S250" i="12"/>
  <c r="T250" i="12"/>
  <c r="U250" i="12"/>
  <c r="V250" i="12"/>
  <c r="W250" i="12"/>
  <c r="X250" i="12"/>
  <c r="Y250" i="12"/>
  <c r="Z250" i="12"/>
  <c r="AA250" i="12"/>
  <c r="AB250" i="12"/>
  <c r="AC250" i="12"/>
  <c r="AD250" i="12"/>
  <c r="AE250" i="12"/>
  <c r="AF250" i="12"/>
  <c r="AG250" i="12"/>
  <c r="AH250" i="12"/>
  <c r="AI250" i="12"/>
  <c r="AJ250" i="12"/>
  <c r="AK250" i="12"/>
  <c r="AL250" i="12"/>
  <c r="A251" i="12"/>
  <c r="B251" i="12"/>
  <c r="C251" i="12"/>
  <c r="E251" i="12"/>
  <c r="F251" i="12"/>
  <c r="G251" i="12"/>
  <c r="J251" i="12"/>
  <c r="K251" i="12"/>
  <c r="L251" i="12"/>
  <c r="M251" i="12"/>
  <c r="N251" i="12"/>
  <c r="O251" i="12"/>
  <c r="P251" i="12"/>
  <c r="H251" i="12" s="1"/>
  <c r="Q251" i="12"/>
  <c r="I251" i="12" s="1"/>
  <c r="R251" i="12"/>
  <c r="S251" i="12"/>
  <c r="T251" i="12"/>
  <c r="U251" i="12"/>
  <c r="V251" i="12"/>
  <c r="W251" i="12"/>
  <c r="X251" i="12"/>
  <c r="Y251" i="12"/>
  <c r="Z251" i="12"/>
  <c r="AA251" i="12"/>
  <c r="AB251" i="12"/>
  <c r="AC251" i="12"/>
  <c r="AD251" i="12"/>
  <c r="AE251" i="12"/>
  <c r="AF251" i="12"/>
  <c r="AG251" i="12"/>
  <c r="AH251" i="12"/>
  <c r="AI251" i="12"/>
  <c r="AJ251" i="12"/>
  <c r="AK251" i="12"/>
  <c r="AL251" i="12"/>
  <c r="A129" i="12"/>
  <c r="B129" i="12"/>
  <c r="C129" i="12"/>
  <c r="E129" i="12"/>
  <c r="F129" i="12"/>
  <c r="G129" i="12"/>
  <c r="J129" i="12"/>
  <c r="K129" i="12"/>
  <c r="L129" i="12"/>
  <c r="M129" i="12"/>
  <c r="N129" i="12"/>
  <c r="O129" i="12"/>
  <c r="P129" i="12"/>
  <c r="H129" i="12" s="1"/>
  <c r="Q129" i="12"/>
  <c r="I129" i="12" s="1"/>
  <c r="R129" i="12"/>
  <c r="S129" i="12"/>
  <c r="T129" i="12"/>
  <c r="U129" i="12"/>
  <c r="V129" i="12"/>
  <c r="W129" i="12"/>
  <c r="X129" i="12"/>
  <c r="Y129" i="12"/>
  <c r="Z129" i="12"/>
  <c r="AA129" i="12"/>
  <c r="AB129" i="12"/>
  <c r="AC129" i="12"/>
  <c r="AD129" i="12"/>
  <c r="AE129" i="12"/>
  <c r="AF129" i="12"/>
  <c r="AG129" i="12"/>
  <c r="AH129" i="12"/>
  <c r="AI129" i="12"/>
  <c r="AJ129" i="12"/>
  <c r="AK129" i="12"/>
  <c r="AL129" i="12"/>
  <c r="A158" i="12"/>
  <c r="B158" i="12"/>
  <c r="C158" i="12"/>
  <c r="E158" i="12"/>
  <c r="F158" i="12"/>
  <c r="G158" i="12"/>
  <c r="J158" i="12"/>
  <c r="K158" i="12"/>
  <c r="L158" i="12"/>
  <c r="M158" i="12"/>
  <c r="N158" i="12"/>
  <c r="O158" i="12"/>
  <c r="P158" i="12"/>
  <c r="H158" i="12" s="1"/>
  <c r="Q158" i="12"/>
  <c r="I158" i="12" s="1"/>
  <c r="R158" i="12"/>
  <c r="S158" i="12"/>
  <c r="T158" i="12"/>
  <c r="U158" i="12"/>
  <c r="V158" i="12"/>
  <c r="W158" i="12"/>
  <c r="X158" i="12"/>
  <c r="Y158" i="12"/>
  <c r="Z158" i="12"/>
  <c r="AA158" i="12"/>
  <c r="AB158" i="12"/>
  <c r="AC158" i="12"/>
  <c r="AD158" i="12"/>
  <c r="AE158" i="12"/>
  <c r="AF158" i="12"/>
  <c r="AG158" i="12"/>
  <c r="AH158" i="12"/>
  <c r="AI158" i="12"/>
  <c r="AJ158" i="12"/>
  <c r="AK158" i="12"/>
  <c r="AL158" i="12"/>
  <c r="A134" i="12"/>
  <c r="B134" i="12"/>
  <c r="C134" i="12"/>
  <c r="E134" i="12"/>
  <c r="F134" i="12"/>
  <c r="G134" i="12"/>
  <c r="J134" i="12"/>
  <c r="K134" i="12"/>
  <c r="L134" i="12"/>
  <c r="M134" i="12"/>
  <c r="N134" i="12"/>
  <c r="O134" i="12"/>
  <c r="P134" i="12"/>
  <c r="H134" i="12" s="1"/>
  <c r="Q134" i="12"/>
  <c r="I134" i="12" s="1"/>
  <c r="R134" i="12"/>
  <c r="S134" i="12"/>
  <c r="T134" i="12"/>
  <c r="U134" i="12"/>
  <c r="V134" i="12"/>
  <c r="W134" i="12"/>
  <c r="X134" i="12"/>
  <c r="Y134" i="12"/>
  <c r="Z134" i="12"/>
  <c r="AA134" i="12"/>
  <c r="AB134" i="12"/>
  <c r="AC134" i="12"/>
  <c r="AD134" i="12"/>
  <c r="AE134" i="12"/>
  <c r="AF134" i="12"/>
  <c r="AG134" i="12"/>
  <c r="AH134" i="12"/>
  <c r="AI134" i="12"/>
  <c r="AJ134" i="12"/>
  <c r="AK134" i="12"/>
  <c r="AL134" i="12"/>
  <c r="A133" i="12"/>
  <c r="B133" i="12"/>
  <c r="C133" i="12"/>
  <c r="E133" i="12"/>
  <c r="F133" i="12"/>
  <c r="G133" i="12"/>
  <c r="J133" i="12"/>
  <c r="K133" i="12"/>
  <c r="L133" i="12"/>
  <c r="M133" i="12"/>
  <c r="N133" i="12"/>
  <c r="O133" i="12"/>
  <c r="P133" i="12"/>
  <c r="H133" i="12" s="1"/>
  <c r="Q133" i="12"/>
  <c r="I133" i="12" s="1"/>
  <c r="R133" i="12"/>
  <c r="S133" i="12"/>
  <c r="T133" i="12"/>
  <c r="U133" i="12"/>
  <c r="V133" i="12"/>
  <c r="W133" i="12"/>
  <c r="X133" i="12"/>
  <c r="Y133" i="12"/>
  <c r="Z133" i="12"/>
  <c r="AA133" i="12"/>
  <c r="AB133" i="12"/>
  <c r="AC133" i="12"/>
  <c r="AD133" i="12"/>
  <c r="AE133" i="12"/>
  <c r="AF133" i="12"/>
  <c r="AG133" i="12"/>
  <c r="AH133" i="12"/>
  <c r="AI133" i="12"/>
  <c r="AJ133" i="12"/>
  <c r="AK133" i="12"/>
  <c r="AL133" i="12"/>
  <c r="A148" i="12"/>
  <c r="B148" i="12"/>
  <c r="C148" i="12"/>
  <c r="E148" i="12"/>
  <c r="F148" i="12"/>
  <c r="G148" i="12"/>
  <c r="J148" i="12"/>
  <c r="K148" i="12"/>
  <c r="L148" i="12"/>
  <c r="M148" i="12"/>
  <c r="N148" i="12"/>
  <c r="O148" i="12"/>
  <c r="P148" i="12"/>
  <c r="H148" i="12" s="1"/>
  <c r="Q148" i="12"/>
  <c r="I148" i="12" s="1"/>
  <c r="R148" i="12"/>
  <c r="S148" i="12"/>
  <c r="T148" i="12"/>
  <c r="U148" i="12"/>
  <c r="V148" i="12"/>
  <c r="W148" i="12"/>
  <c r="X148" i="12"/>
  <c r="Y148" i="12"/>
  <c r="Z148" i="12"/>
  <c r="AA148" i="12"/>
  <c r="AB148" i="12"/>
  <c r="AC148" i="12"/>
  <c r="AD148" i="12"/>
  <c r="AE148" i="12"/>
  <c r="AF148" i="12"/>
  <c r="AG148" i="12"/>
  <c r="AH148" i="12"/>
  <c r="AI148" i="12"/>
  <c r="AJ148" i="12"/>
  <c r="AK148" i="12"/>
  <c r="AL148" i="12"/>
  <c r="A140" i="12"/>
  <c r="B140" i="12"/>
  <c r="C140" i="12"/>
  <c r="E140" i="12"/>
  <c r="F140" i="12"/>
  <c r="G140" i="12"/>
  <c r="J140" i="12"/>
  <c r="K140" i="12"/>
  <c r="L140" i="12"/>
  <c r="M140" i="12"/>
  <c r="N140" i="12"/>
  <c r="O140" i="12"/>
  <c r="P140" i="12"/>
  <c r="H140" i="12" s="1"/>
  <c r="Q140" i="12"/>
  <c r="I140" i="12" s="1"/>
  <c r="R140" i="12"/>
  <c r="S140" i="12"/>
  <c r="T140" i="12"/>
  <c r="U140" i="12"/>
  <c r="V140" i="12"/>
  <c r="W140" i="12"/>
  <c r="X140" i="12"/>
  <c r="Y140" i="12"/>
  <c r="Z140" i="12"/>
  <c r="AA140" i="12"/>
  <c r="AB140" i="12"/>
  <c r="AC140" i="12"/>
  <c r="AD140" i="12"/>
  <c r="AE140" i="12"/>
  <c r="AF140" i="12"/>
  <c r="AG140" i="12"/>
  <c r="AH140" i="12"/>
  <c r="AI140" i="12"/>
  <c r="AJ140" i="12"/>
  <c r="AK140" i="12"/>
  <c r="AL140" i="12"/>
  <c r="A397" i="12"/>
  <c r="B397" i="12"/>
  <c r="C397" i="12"/>
  <c r="E397" i="12"/>
  <c r="F397" i="12"/>
  <c r="G397" i="12"/>
  <c r="J397" i="12"/>
  <c r="K397" i="12"/>
  <c r="L397" i="12"/>
  <c r="M397" i="12"/>
  <c r="N397" i="12"/>
  <c r="O397" i="12"/>
  <c r="P397" i="12"/>
  <c r="H397" i="12" s="1"/>
  <c r="Q397" i="12"/>
  <c r="I397" i="12" s="1"/>
  <c r="R397" i="12"/>
  <c r="S397" i="12"/>
  <c r="T397" i="12"/>
  <c r="U397" i="12"/>
  <c r="V397" i="12"/>
  <c r="W397" i="12"/>
  <c r="X397" i="12"/>
  <c r="Y397" i="12"/>
  <c r="Z397" i="12"/>
  <c r="AA397" i="12"/>
  <c r="AB397" i="12"/>
  <c r="AC397" i="12"/>
  <c r="AD397" i="12"/>
  <c r="AE397" i="12"/>
  <c r="AF397" i="12"/>
  <c r="AG397" i="12"/>
  <c r="AH397" i="12"/>
  <c r="AI397" i="12"/>
  <c r="AJ397" i="12"/>
  <c r="AK397" i="12"/>
  <c r="AL397" i="12"/>
  <c r="A362" i="12"/>
  <c r="B362" i="12"/>
  <c r="C362" i="12"/>
  <c r="E362" i="12"/>
  <c r="F362" i="12"/>
  <c r="G362" i="12"/>
  <c r="J362" i="12"/>
  <c r="K362" i="12"/>
  <c r="L362" i="12"/>
  <c r="M362" i="12"/>
  <c r="N362" i="12"/>
  <c r="O362" i="12"/>
  <c r="P362" i="12"/>
  <c r="H362" i="12" s="1"/>
  <c r="Q362" i="12"/>
  <c r="I362" i="12" s="1"/>
  <c r="R362" i="12"/>
  <c r="S362" i="12"/>
  <c r="T362" i="12"/>
  <c r="U362" i="12"/>
  <c r="V362" i="12"/>
  <c r="W362" i="12"/>
  <c r="X362" i="12"/>
  <c r="Y362" i="12"/>
  <c r="Z362" i="12"/>
  <c r="AA362" i="12"/>
  <c r="AB362" i="12"/>
  <c r="AC362" i="12"/>
  <c r="AD362" i="12"/>
  <c r="AE362" i="12"/>
  <c r="AF362" i="12"/>
  <c r="AG362" i="12"/>
  <c r="AH362" i="12"/>
  <c r="AI362" i="12"/>
  <c r="AJ362" i="12"/>
  <c r="AK362" i="12"/>
  <c r="AL362" i="12"/>
  <c r="A204" i="12"/>
  <c r="B204" i="12"/>
  <c r="C204" i="12"/>
  <c r="E204" i="12"/>
  <c r="F204" i="12"/>
  <c r="G204" i="12"/>
  <c r="J204" i="12"/>
  <c r="K204" i="12"/>
  <c r="L204" i="12"/>
  <c r="M204" i="12"/>
  <c r="N204" i="12"/>
  <c r="O204" i="12"/>
  <c r="P204" i="12"/>
  <c r="H204" i="12" s="1"/>
  <c r="Q204" i="12"/>
  <c r="I204" i="12" s="1"/>
  <c r="R204" i="12"/>
  <c r="S204" i="12"/>
  <c r="T204" i="12"/>
  <c r="U204" i="12"/>
  <c r="V204" i="12"/>
  <c r="W204" i="12"/>
  <c r="X204" i="12"/>
  <c r="Y204" i="12"/>
  <c r="Z204" i="12"/>
  <c r="AA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347" i="12"/>
  <c r="B347" i="12"/>
  <c r="C347" i="12"/>
  <c r="E347" i="12"/>
  <c r="F347" i="12"/>
  <c r="G347" i="12"/>
  <c r="J347" i="12"/>
  <c r="K347" i="12"/>
  <c r="L347" i="12"/>
  <c r="M347" i="12"/>
  <c r="N347" i="12"/>
  <c r="O347" i="12"/>
  <c r="P347" i="12"/>
  <c r="H347" i="12" s="1"/>
  <c r="Q347" i="12"/>
  <c r="I347" i="12" s="1"/>
  <c r="R347" i="12"/>
  <c r="S347" i="12"/>
  <c r="T347" i="12"/>
  <c r="U347" i="12"/>
  <c r="V347" i="12"/>
  <c r="W347" i="12"/>
  <c r="X347" i="12"/>
  <c r="Y347" i="12"/>
  <c r="Z347" i="12"/>
  <c r="AA347" i="12"/>
  <c r="AB347" i="12"/>
  <c r="AC347" i="12"/>
  <c r="AD347" i="12"/>
  <c r="AE347" i="12"/>
  <c r="AF347" i="12"/>
  <c r="AG347" i="12"/>
  <c r="AH347" i="12"/>
  <c r="AI347" i="12"/>
  <c r="AJ347" i="12"/>
  <c r="AK347" i="12"/>
  <c r="AL347" i="12"/>
  <c r="A349" i="12"/>
  <c r="B349" i="12"/>
  <c r="C349" i="12"/>
  <c r="E349" i="12"/>
  <c r="F349" i="12"/>
  <c r="G349" i="12"/>
  <c r="J349" i="12"/>
  <c r="K349" i="12"/>
  <c r="L349" i="12"/>
  <c r="M349" i="12"/>
  <c r="N349" i="12"/>
  <c r="O349" i="12"/>
  <c r="P349" i="12"/>
  <c r="H349" i="12" s="1"/>
  <c r="Q349" i="12"/>
  <c r="I349" i="12" s="1"/>
  <c r="R349" i="12"/>
  <c r="S349" i="12"/>
  <c r="T349" i="12"/>
  <c r="U349" i="12"/>
  <c r="V349" i="12"/>
  <c r="W349" i="12"/>
  <c r="X349" i="12"/>
  <c r="Y349" i="12"/>
  <c r="Z349" i="12"/>
  <c r="AA349" i="12"/>
  <c r="AB349" i="12"/>
  <c r="AC349" i="12"/>
  <c r="AD349" i="12"/>
  <c r="AE349" i="12"/>
  <c r="AF349" i="12"/>
  <c r="AG349" i="12"/>
  <c r="AH349" i="12"/>
  <c r="AI349" i="12"/>
  <c r="AJ349" i="12"/>
  <c r="AK349" i="12"/>
  <c r="AL349" i="12"/>
  <c r="A351" i="12"/>
  <c r="B351" i="12"/>
  <c r="C351" i="12"/>
  <c r="E351" i="12"/>
  <c r="F351" i="12"/>
  <c r="G351" i="12"/>
  <c r="J351" i="12"/>
  <c r="K351" i="12"/>
  <c r="L351" i="12"/>
  <c r="M351" i="12"/>
  <c r="N351" i="12"/>
  <c r="O351" i="12"/>
  <c r="P351" i="12"/>
  <c r="H351" i="12" s="1"/>
  <c r="Q351" i="12"/>
  <c r="I351" i="12" s="1"/>
  <c r="R351" i="12"/>
  <c r="S351" i="12"/>
  <c r="T351" i="12"/>
  <c r="U351" i="12"/>
  <c r="V351" i="12"/>
  <c r="W351" i="12"/>
  <c r="X351" i="12"/>
  <c r="Y351" i="12"/>
  <c r="Z351" i="12"/>
  <c r="AA351" i="12"/>
  <c r="AB351" i="12"/>
  <c r="AC351" i="12"/>
  <c r="AD351" i="12"/>
  <c r="AE351" i="12"/>
  <c r="AF351" i="12"/>
  <c r="AG351" i="12"/>
  <c r="AH351" i="12"/>
  <c r="AI351" i="12"/>
  <c r="AJ351" i="12"/>
  <c r="AK351" i="12"/>
  <c r="AL351" i="12"/>
  <c r="A14" i="12"/>
  <c r="B14" i="12"/>
  <c r="C14" i="12"/>
  <c r="E14" i="12"/>
  <c r="F14" i="12"/>
  <c r="G14" i="12"/>
  <c r="J14" i="12"/>
  <c r="K14" i="12"/>
  <c r="L14" i="12"/>
  <c r="M14" i="12"/>
  <c r="N14" i="12"/>
  <c r="O14" i="12"/>
  <c r="P14" i="12"/>
  <c r="H14" i="12" s="1"/>
  <c r="Q14" i="12"/>
  <c r="I14" i="12" s="1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345" i="12"/>
  <c r="B345" i="12"/>
  <c r="C345" i="12"/>
  <c r="E345" i="12"/>
  <c r="F345" i="12"/>
  <c r="G345" i="12"/>
  <c r="J345" i="12"/>
  <c r="K345" i="12"/>
  <c r="L345" i="12"/>
  <c r="M345" i="12"/>
  <c r="N345" i="12"/>
  <c r="O345" i="12"/>
  <c r="P345" i="12"/>
  <c r="H345" i="12" s="1"/>
  <c r="Q345" i="12"/>
  <c r="I345" i="12" s="1"/>
  <c r="R345" i="12"/>
  <c r="S345" i="12"/>
  <c r="T345" i="12"/>
  <c r="U345" i="12"/>
  <c r="V345" i="12"/>
  <c r="W345" i="12"/>
  <c r="X345" i="12"/>
  <c r="Y345" i="12"/>
  <c r="Z345" i="12"/>
  <c r="AA345" i="12"/>
  <c r="AB345" i="12"/>
  <c r="AC345" i="12"/>
  <c r="AD345" i="12"/>
  <c r="AE345" i="12"/>
  <c r="AF345" i="12"/>
  <c r="AG345" i="12"/>
  <c r="AH345" i="12"/>
  <c r="AI345" i="12"/>
  <c r="AJ345" i="12"/>
  <c r="AK345" i="12"/>
  <c r="AL345" i="12"/>
  <c r="A139" i="12"/>
  <c r="B139" i="12"/>
  <c r="C139" i="12"/>
  <c r="E139" i="12"/>
  <c r="F139" i="12"/>
  <c r="G139" i="12"/>
  <c r="J139" i="12"/>
  <c r="K139" i="12"/>
  <c r="L139" i="12"/>
  <c r="M139" i="12"/>
  <c r="N139" i="12"/>
  <c r="O139" i="12"/>
  <c r="P139" i="12"/>
  <c r="H139" i="12" s="1"/>
  <c r="Q139" i="12"/>
  <c r="I139" i="12" s="1"/>
  <c r="R139" i="12"/>
  <c r="S139" i="12"/>
  <c r="T139" i="12"/>
  <c r="U139" i="12"/>
  <c r="V139" i="12"/>
  <c r="W139" i="12"/>
  <c r="X139" i="12"/>
  <c r="Y139" i="12"/>
  <c r="Z139" i="12"/>
  <c r="AA139" i="12"/>
  <c r="AB139" i="12"/>
  <c r="AC139" i="12"/>
  <c r="AD139" i="12"/>
  <c r="AE139" i="12"/>
  <c r="AF139" i="12"/>
  <c r="AG139" i="12"/>
  <c r="AH139" i="12"/>
  <c r="AI139" i="12"/>
  <c r="AJ139" i="12"/>
  <c r="AK139" i="12"/>
  <c r="AL139" i="12"/>
  <c r="A9" i="12"/>
  <c r="B9" i="12"/>
  <c r="C9" i="12"/>
  <c r="E9" i="12"/>
  <c r="F9" i="12"/>
  <c r="G9" i="12"/>
  <c r="J9" i="12"/>
  <c r="K9" i="12"/>
  <c r="L9" i="12"/>
  <c r="M9" i="12"/>
  <c r="N9" i="12"/>
  <c r="O9" i="12"/>
  <c r="P9" i="12"/>
  <c r="H9" i="12" s="1"/>
  <c r="Q9" i="12"/>
  <c r="I9" i="12" s="1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268" i="12"/>
  <c r="B268" i="12"/>
  <c r="C268" i="12"/>
  <c r="E268" i="12"/>
  <c r="F268" i="12"/>
  <c r="G268" i="12"/>
  <c r="J268" i="12"/>
  <c r="K268" i="12"/>
  <c r="L268" i="12"/>
  <c r="M268" i="12"/>
  <c r="N268" i="12"/>
  <c r="O268" i="12"/>
  <c r="P268" i="12"/>
  <c r="H268" i="12" s="1"/>
  <c r="Q268" i="12"/>
  <c r="I268" i="12" s="1"/>
  <c r="R268" i="12"/>
  <c r="S268" i="12"/>
  <c r="T268" i="12"/>
  <c r="U268" i="12"/>
  <c r="V268" i="12"/>
  <c r="W268" i="12"/>
  <c r="X268" i="12"/>
  <c r="Y268" i="12"/>
  <c r="Z268" i="12"/>
  <c r="AA268" i="12"/>
  <c r="AB268" i="12"/>
  <c r="AC268" i="12"/>
  <c r="AD268" i="12"/>
  <c r="AE268" i="12"/>
  <c r="AF268" i="12"/>
  <c r="AG268" i="12"/>
  <c r="AH268" i="12"/>
  <c r="AI268" i="12"/>
  <c r="AJ268" i="12"/>
  <c r="AK268" i="12"/>
  <c r="AL268" i="12"/>
  <c r="A213" i="12"/>
  <c r="B213" i="12"/>
  <c r="C213" i="12"/>
  <c r="E213" i="12"/>
  <c r="F213" i="12"/>
  <c r="G213" i="12"/>
  <c r="J213" i="12"/>
  <c r="K213" i="12"/>
  <c r="L213" i="12"/>
  <c r="M213" i="12"/>
  <c r="N213" i="12"/>
  <c r="O213" i="12"/>
  <c r="P213" i="12"/>
  <c r="H213" i="12" s="1"/>
  <c r="Q213" i="12"/>
  <c r="I213" i="12" s="1"/>
  <c r="R213" i="12"/>
  <c r="S213" i="12"/>
  <c r="T213" i="12"/>
  <c r="U213" i="12"/>
  <c r="V213" i="12"/>
  <c r="W213" i="12"/>
  <c r="X213" i="12"/>
  <c r="Y213" i="12"/>
  <c r="Z213" i="12"/>
  <c r="AA213" i="12"/>
  <c r="AB213" i="12"/>
  <c r="AC213" i="12"/>
  <c r="AD213" i="12"/>
  <c r="AE213" i="12"/>
  <c r="AF213" i="12"/>
  <c r="AG213" i="12"/>
  <c r="AH213" i="12"/>
  <c r="AI213" i="12"/>
  <c r="AJ213" i="12"/>
  <c r="AK213" i="12"/>
  <c r="AL213" i="12"/>
  <c r="A85" i="12"/>
  <c r="B85" i="12"/>
  <c r="C85" i="12"/>
  <c r="E85" i="12"/>
  <c r="F85" i="12"/>
  <c r="G85" i="12"/>
  <c r="J85" i="12"/>
  <c r="K85" i="12"/>
  <c r="L85" i="12"/>
  <c r="M85" i="12"/>
  <c r="N85" i="12"/>
  <c r="O85" i="12"/>
  <c r="P85" i="12"/>
  <c r="H85" i="12" s="1"/>
  <c r="Q85" i="12"/>
  <c r="I85" i="12" s="1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260" i="12"/>
  <c r="B260" i="12"/>
  <c r="C260" i="12"/>
  <c r="E260" i="12"/>
  <c r="F260" i="12"/>
  <c r="G260" i="12"/>
  <c r="J260" i="12"/>
  <c r="K260" i="12"/>
  <c r="L260" i="12"/>
  <c r="M260" i="12"/>
  <c r="N260" i="12"/>
  <c r="O260" i="12"/>
  <c r="P260" i="12"/>
  <c r="H260" i="12" s="1"/>
  <c r="Q260" i="12"/>
  <c r="I260" i="12" s="1"/>
  <c r="R260" i="12"/>
  <c r="S260" i="12"/>
  <c r="T260" i="12"/>
  <c r="U260" i="12"/>
  <c r="V260" i="12"/>
  <c r="W260" i="12"/>
  <c r="X260" i="12"/>
  <c r="Y260" i="12"/>
  <c r="Z260" i="12"/>
  <c r="AA260" i="12"/>
  <c r="AB260" i="12"/>
  <c r="AC260" i="12"/>
  <c r="AD260" i="12"/>
  <c r="AE260" i="12"/>
  <c r="AF260" i="12"/>
  <c r="AG260" i="12"/>
  <c r="AH260" i="12"/>
  <c r="AI260" i="12"/>
  <c r="AJ260" i="12"/>
  <c r="AK260" i="12"/>
  <c r="AL260" i="12"/>
  <c r="A261" i="12"/>
  <c r="B261" i="12"/>
  <c r="C261" i="12"/>
  <c r="E261" i="12"/>
  <c r="F261" i="12"/>
  <c r="G261" i="12"/>
  <c r="J261" i="12"/>
  <c r="K261" i="12"/>
  <c r="L261" i="12"/>
  <c r="M261" i="12"/>
  <c r="N261" i="12"/>
  <c r="O261" i="12"/>
  <c r="P261" i="12"/>
  <c r="H261" i="12" s="1"/>
  <c r="Q261" i="12"/>
  <c r="I261" i="12" s="1"/>
  <c r="R261" i="12"/>
  <c r="S261" i="12"/>
  <c r="T261" i="12"/>
  <c r="U261" i="12"/>
  <c r="V261" i="12"/>
  <c r="W261" i="12"/>
  <c r="X261" i="12"/>
  <c r="Y261" i="12"/>
  <c r="Z261" i="12"/>
  <c r="AA261" i="12"/>
  <c r="AB261" i="12"/>
  <c r="AC261" i="12"/>
  <c r="AD261" i="12"/>
  <c r="AE261" i="12"/>
  <c r="AF261" i="12"/>
  <c r="AG261" i="12"/>
  <c r="AH261" i="12"/>
  <c r="AI261" i="12"/>
  <c r="AJ261" i="12"/>
  <c r="AK261" i="12"/>
  <c r="AL261" i="12"/>
  <c r="A137" i="12"/>
  <c r="B137" i="12"/>
  <c r="C137" i="12"/>
  <c r="E137" i="12"/>
  <c r="F137" i="12"/>
  <c r="G137" i="12"/>
  <c r="J137" i="12"/>
  <c r="K137" i="12"/>
  <c r="L137" i="12"/>
  <c r="M137" i="12"/>
  <c r="N137" i="12"/>
  <c r="O137" i="12"/>
  <c r="P137" i="12"/>
  <c r="H137" i="12" s="1"/>
  <c r="Q137" i="12"/>
  <c r="I137" i="12" s="1"/>
  <c r="R137" i="12"/>
  <c r="S137" i="12"/>
  <c r="T137" i="12"/>
  <c r="U137" i="12"/>
  <c r="V137" i="12"/>
  <c r="W137" i="12"/>
  <c r="X137" i="12"/>
  <c r="Y137" i="12"/>
  <c r="Z137" i="12"/>
  <c r="AA137" i="12"/>
  <c r="AB137" i="12"/>
  <c r="AC137" i="12"/>
  <c r="AD137" i="12"/>
  <c r="AE137" i="12"/>
  <c r="AF137" i="12"/>
  <c r="AG137" i="12"/>
  <c r="AH137" i="12"/>
  <c r="AI137" i="12"/>
  <c r="AJ137" i="12"/>
  <c r="AK137" i="12"/>
  <c r="AL137" i="12"/>
  <c r="A138" i="12"/>
  <c r="B138" i="12"/>
  <c r="C138" i="12"/>
  <c r="E138" i="12"/>
  <c r="F138" i="12"/>
  <c r="G138" i="12"/>
  <c r="J138" i="12"/>
  <c r="K138" i="12"/>
  <c r="L138" i="12"/>
  <c r="M138" i="12"/>
  <c r="N138" i="12"/>
  <c r="O138" i="12"/>
  <c r="P138" i="12"/>
  <c r="H138" i="12" s="1"/>
  <c r="Q138" i="12"/>
  <c r="I138" i="12" s="1"/>
  <c r="R138" i="12"/>
  <c r="S138" i="12"/>
  <c r="T138" i="12"/>
  <c r="U138" i="12"/>
  <c r="V138" i="12"/>
  <c r="W138" i="12"/>
  <c r="X138" i="12"/>
  <c r="Y138" i="12"/>
  <c r="Z138" i="12"/>
  <c r="AA138" i="12"/>
  <c r="AB138" i="12"/>
  <c r="AC138" i="12"/>
  <c r="AD138" i="12"/>
  <c r="AE138" i="12"/>
  <c r="AF138" i="12"/>
  <c r="AG138" i="12"/>
  <c r="AH138" i="12"/>
  <c r="AI138" i="12"/>
  <c r="AJ138" i="12"/>
  <c r="AK138" i="12"/>
  <c r="AL138" i="12"/>
  <c r="A150" i="12"/>
  <c r="B150" i="12"/>
  <c r="C150" i="12"/>
  <c r="E150" i="12"/>
  <c r="F150" i="12"/>
  <c r="G150" i="12"/>
  <c r="J150" i="12"/>
  <c r="K150" i="12"/>
  <c r="L150" i="12"/>
  <c r="M150" i="12"/>
  <c r="N150" i="12"/>
  <c r="O150" i="12"/>
  <c r="P150" i="12"/>
  <c r="H150" i="12" s="1"/>
  <c r="Q150" i="12"/>
  <c r="I150" i="12" s="1"/>
  <c r="R150" i="12"/>
  <c r="S150" i="12"/>
  <c r="T150" i="12"/>
  <c r="U150" i="12"/>
  <c r="V150" i="12"/>
  <c r="W150" i="12"/>
  <c r="X150" i="12"/>
  <c r="Y150" i="12"/>
  <c r="Z150" i="12"/>
  <c r="AA150" i="12"/>
  <c r="AB150" i="12"/>
  <c r="AC150" i="12"/>
  <c r="AD150" i="12"/>
  <c r="AE150" i="12"/>
  <c r="AF150" i="12"/>
  <c r="AG150" i="12"/>
  <c r="AH150" i="12"/>
  <c r="AI150" i="12"/>
  <c r="AJ150" i="12"/>
  <c r="AK150" i="12"/>
  <c r="AL150" i="12"/>
  <c r="A540" i="12"/>
  <c r="B540" i="12"/>
  <c r="C540" i="12"/>
  <c r="E540" i="12"/>
  <c r="F540" i="12"/>
  <c r="G540" i="12"/>
  <c r="J540" i="12"/>
  <c r="K540" i="12"/>
  <c r="L540" i="12"/>
  <c r="M540" i="12"/>
  <c r="N540" i="12"/>
  <c r="O540" i="12"/>
  <c r="P540" i="12"/>
  <c r="H540" i="12" s="1"/>
  <c r="Q540" i="12"/>
  <c r="I540" i="12" s="1"/>
  <c r="R540" i="12"/>
  <c r="S540" i="12"/>
  <c r="T540" i="12"/>
  <c r="U540" i="12"/>
  <c r="V540" i="12"/>
  <c r="W540" i="12"/>
  <c r="X540" i="12"/>
  <c r="Y540" i="12"/>
  <c r="Z540" i="12"/>
  <c r="AA540" i="12"/>
  <c r="AB540" i="12"/>
  <c r="AC540" i="12"/>
  <c r="AD540" i="12"/>
  <c r="AE540" i="12"/>
  <c r="AF540" i="12"/>
  <c r="AG540" i="12"/>
  <c r="AH540" i="12"/>
  <c r="AI540" i="12"/>
  <c r="AJ540" i="12"/>
  <c r="AK540" i="12"/>
  <c r="AL540" i="12"/>
  <c r="A180" i="12"/>
  <c r="B180" i="12"/>
  <c r="C180" i="12"/>
  <c r="E180" i="12"/>
  <c r="F180" i="12"/>
  <c r="G180" i="12"/>
  <c r="J180" i="12"/>
  <c r="K180" i="12"/>
  <c r="L180" i="12"/>
  <c r="M180" i="12"/>
  <c r="N180" i="12"/>
  <c r="O180" i="12"/>
  <c r="P180" i="12"/>
  <c r="H180" i="12" s="1"/>
  <c r="Q180" i="12"/>
  <c r="I180" i="12" s="1"/>
  <c r="R180" i="12"/>
  <c r="S180" i="12"/>
  <c r="T180" i="12"/>
  <c r="U180" i="12"/>
  <c r="V180" i="12"/>
  <c r="W180" i="12"/>
  <c r="X180" i="12"/>
  <c r="Y180" i="12"/>
  <c r="Z180" i="12"/>
  <c r="AA180" i="12"/>
  <c r="AB180" i="12"/>
  <c r="AC180" i="12"/>
  <c r="AD180" i="12"/>
  <c r="AE180" i="12"/>
  <c r="AF180" i="12"/>
  <c r="AG180" i="12"/>
  <c r="AH180" i="12"/>
  <c r="AI180" i="12"/>
  <c r="AJ180" i="12"/>
  <c r="AK180" i="12"/>
  <c r="AL180" i="12"/>
  <c r="A388" i="12"/>
  <c r="B388" i="12"/>
  <c r="C388" i="12"/>
  <c r="E388" i="12"/>
  <c r="F388" i="12"/>
  <c r="G388" i="12"/>
  <c r="J388" i="12"/>
  <c r="K388" i="12"/>
  <c r="L388" i="12"/>
  <c r="M388" i="12"/>
  <c r="N388" i="12"/>
  <c r="O388" i="12"/>
  <c r="P388" i="12"/>
  <c r="H388" i="12" s="1"/>
  <c r="Q388" i="12"/>
  <c r="I388" i="12" s="1"/>
  <c r="R388" i="12"/>
  <c r="S388" i="12"/>
  <c r="T388" i="12"/>
  <c r="U388" i="12"/>
  <c r="V388" i="12"/>
  <c r="W388" i="12"/>
  <c r="X388" i="12"/>
  <c r="Y388" i="12"/>
  <c r="Z388" i="12"/>
  <c r="AA388" i="12"/>
  <c r="AB388" i="12"/>
  <c r="AC388" i="12"/>
  <c r="AD388" i="12"/>
  <c r="AE388" i="12"/>
  <c r="AF388" i="12"/>
  <c r="AG388" i="12"/>
  <c r="AH388" i="12"/>
  <c r="AI388" i="12"/>
  <c r="AJ388" i="12"/>
  <c r="AK388" i="12"/>
  <c r="AL388" i="12"/>
  <c r="A413" i="12"/>
  <c r="B413" i="12"/>
  <c r="C413" i="12"/>
  <c r="E413" i="12"/>
  <c r="F413" i="12"/>
  <c r="G413" i="12"/>
  <c r="J413" i="12"/>
  <c r="K413" i="12"/>
  <c r="L413" i="12"/>
  <c r="M413" i="12"/>
  <c r="N413" i="12"/>
  <c r="O413" i="12"/>
  <c r="P413" i="12"/>
  <c r="H413" i="12" s="1"/>
  <c r="Q413" i="12"/>
  <c r="I413" i="12" s="1"/>
  <c r="R413" i="12"/>
  <c r="S413" i="12"/>
  <c r="T413" i="12"/>
  <c r="U413" i="12"/>
  <c r="V413" i="12"/>
  <c r="W413" i="12"/>
  <c r="X413" i="12"/>
  <c r="Y413" i="12"/>
  <c r="Z413" i="12"/>
  <c r="AA413" i="12"/>
  <c r="AB413" i="12"/>
  <c r="AC413" i="12"/>
  <c r="AD413" i="12"/>
  <c r="AE413" i="12"/>
  <c r="AF413" i="12"/>
  <c r="AG413" i="12"/>
  <c r="AH413" i="12"/>
  <c r="AI413" i="12"/>
  <c r="AJ413" i="12"/>
  <c r="AK413" i="12"/>
  <c r="AL413" i="12"/>
  <c r="A303" i="12"/>
  <c r="B303" i="12"/>
  <c r="C303" i="12"/>
  <c r="E303" i="12"/>
  <c r="F303" i="12"/>
  <c r="G303" i="12"/>
  <c r="J303" i="12"/>
  <c r="K303" i="12"/>
  <c r="L303" i="12"/>
  <c r="M303" i="12"/>
  <c r="N303" i="12"/>
  <c r="O303" i="12"/>
  <c r="P303" i="12"/>
  <c r="H303" i="12" s="1"/>
  <c r="Q303" i="12"/>
  <c r="I303" i="12" s="1"/>
  <c r="R303" i="12"/>
  <c r="S303" i="12"/>
  <c r="T303" i="12"/>
  <c r="U303" i="12"/>
  <c r="V303" i="12"/>
  <c r="W303" i="12"/>
  <c r="X303" i="12"/>
  <c r="Y303" i="12"/>
  <c r="Z303" i="12"/>
  <c r="AA303" i="12"/>
  <c r="AB303" i="12"/>
  <c r="AC303" i="12"/>
  <c r="AD303" i="12"/>
  <c r="AE303" i="12"/>
  <c r="AF303" i="12"/>
  <c r="AG303" i="12"/>
  <c r="AH303" i="12"/>
  <c r="AI303" i="12"/>
  <c r="AJ303" i="12"/>
  <c r="AK303" i="12"/>
  <c r="AL303" i="12"/>
  <c r="A197" i="12"/>
  <c r="B197" i="12"/>
  <c r="C197" i="12"/>
  <c r="E197" i="12"/>
  <c r="F197" i="12"/>
  <c r="G197" i="12"/>
  <c r="J197" i="12"/>
  <c r="K197" i="12"/>
  <c r="L197" i="12"/>
  <c r="M197" i="12"/>
  <c r="N197" i="12"/>
  <c r="O197" i="12"/>
  <c r="P197" i="12"/>
  <c r="H197" i="12" s="1"/>
  <c r="Q197" i="12"/>
  <c r="I197" i="12" s="1"/>
  <c r="R197" i="12"/>
  <c r="S197" i="12"/>
  <c r="T197" i="12"/>
  <c r="U197" i="12"/>
  <c r="V197" i="12"/>
  <c r="W197" i="12"/>
  <c r="X197" i="12"/>
  <c r="Y197" i="12"/>
  <c r="Z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346" i="12"/>
  <c r="B346" i="12"/>
  <c r="C346" i="12"/>
  <c r="E346" i="12"/>
  <c r="F346" i="12"/>
  <c r="G346" i="12"/>
  <c r="J346" i="12"/>
  <c r="K346" i="12"/>
  <c r="L346" i="12"/>
  <c r="M346" i="12"/>
  <c r="N346" i="12"/>
  <c r="O346" i="12"/>
  <c r="P346" i="12"/>
  <c r="H346" i="12" s="1"/>
  <c r="Q346" i="12"/>
  <c r="I346" i="12" s="1"/>
  <c r="R346" i="12"/>
  <c r="S346" i="12"/>
  <c r="T346" i="12"/>
  <c r="U346" i="12"/>
  <c r="V346" i="12"/>
  <c r="W346" i="12"/>
  <c r="X346" i="12"/>
  <c r="Y346" i="12"/>
  <c r="Z346" i="12"/>
  <c r="AA346" i="12"/>
  <c r="AB346" i="12"/>
  <c r="AC346" i="12"/>
  <c r="AD346" i="12"/>
  <c r="AE346" i="12"/>
  <c r="AF346" i="12"/>
  <c r="AG346" i="12"/>
  <c r="AH346" i="12"/>
  <c r="AI346" i="12"/>
  <c r="AJ346" i="12"/>
  <c r="AK346" i="12"/>
  <c r="AL346" i="12"/>
  <c r="A509" i="12"/>
  <c r="B509" i="12"/>
  <c r="C509" i="12"/>
  <c r="E509" i="12"/>
  <c r="F509" i="12"/>
  <c r="G509" i="12"/>
  <c r="J509" i="12"/>
  <c r="K509" i="12"/>
  <c r="L509" i="12"/>
  <c r="M509" i="12"/>
  <c r="N509" i="12"/>
  <c r="O509" i="12"/>
  <c r="P509" i="12"/>
  <c r="H509" i="12" s="1"/>
  <c r="Q509" i="12"/>
  <c r="I509" i="12" s="1"/>
  <c r="R509" i="12"/>
  <c r="S509" i="12"/>
  <c r="T509" i="12"/>
  <c r="U509" i="12"/>
  <c r="V509" i="12"/>
  <c r="W509" i="12"/>
  <c r="X509" i="12"/>
  <c r="Y509" i="12"/>
  <c r="Z509" i="12"/>
  <c r="AA509" i="12"/>
  <c r="AB509" i="12"/>
  <c r="AC509" i="12"/>
  <c r="AD509" i="12"/>
  <c r="AE509" i="12"/>
  <c r="AF509" i="12"/>
  <c r="AG509" i="12"/>
  <c r="AH509" i="12"/>
  <c r="AI509" i="12"/>
  <c r="AJ509" i="12"/>
  <c r="AK509" i="12"/>
  <c r="AL509" i="12"/>
  <c r="A565" i="12"/>
  <c r="B565" i="12"/>
  <c r="C565" i="12"/>
  <c r="E565" i="12"/>
  <c r="F565" i="12"/>
  <c r="G565" i="12"/>
  <c r="J565" i="12"/>
  <c r="K565" i="12"/>
  <c r="L565" i="12"/>
  <c r="M565" i="12"/>
  <c r="N565" i="12"/>
  <c r="O565" i="12"/>
  <c r="P565" i="12"/>
  <c r="H565" i="12" s="1"/>
  <c r="Q565" i="12"/>
  <c r="I565" i="12" s="1"/>
  <c r="R565" i="12"/>
  <c r="S565" i="12"/>
  <c r="T565" i="12"/>
  <c r="U565" i="12"/>
  <c r="V565" i="12"/>
  <c r="W565" i="12"/>
  <c r="X565" i="12"/>
  <c r="Y565" i="12"/>
  <c r="Z565" i="12"/>
  <c r="AA565" i="12"/>
  <c r="AB565" i="12"/>
  <c r="AC565" i="12"/>
  <c r="AD565" i="12"/>
  <c r="AE565" i="12"/>
  <c r="AF565" i="12"/>
  <c r="AG565" i="12"/>
  <c r="AH565" i="12"/>
  <c r="AI565" i="12"/>
  <c r="AJ565" i="12"/>
  <c r="AK565" i="12"/>
  <c r="AL565" i="12"/>
  <c r="A273" i="12"/>
  <c r="B273" i="12"/>
  <c r="C273" i="12"/>
  <c r="E273" i="12"/>
  <c r="F273" i="12"/>
  <c r="G273" i="12"/>
  <c r="J273" i="12"/>
  <c r="K273" i="12"/>
  <c r="L273" i="12"/>
  <c r="M273" i="12"/>
  <c r="N273" i="12"/>
  <c r="O273" i="12"/>
  <c r="P273" i="12"/>
  <c r="H273" i="12" s="1"/>
  <c r="Q273" i="12"/>
  <c r="I273" i="12" s="1"/>
  <c r="R273" i="12"/>
  <c r="S273" i="12"/>
  <c r="T273" i="12"/>
  <c r="U273" i="12"/>
  <c r="V273" i="12"/>
  <c r="W273" i="12"/>
  <c r="X273" i="12"/>
  <c r="Y273" i="12"/>
  <c r="Z273" i="12"/>
  <c r="AA273" i="12"/>
  <c r="AB273" i="12"/>
  <c r="AC273" i="12"/>
  <c r="AD273" i="12"/>
  <c r="AE273" i="12"/>
  <c r="AF273" i="12"/>
  <c r="AG273" i="12"/>
  <c r="AH273" i="12"/>
  <c r="AI273" i="12"/>
  <c r="AJ273" i="12"/>
  <c r="AK273" i="12"/>
  <c r="AL273" i="12"/>
  <c r="A305" i="12"/>
  <c r="B305" i="12"/>
  <c r="C305" i="12"/>
  <c r="E305" i="12"/>
  <c r="F305" i="12"/>
  <c r="G305" i="12"/>
  <c r="J305" i="12"/>
  <c r="K305" i="12"/>
  <c r="L305" i="12"/>
  <c r="M305" i="12"/>
  <c r="N305" i="12"/>
  <c r="O305" i="12"/>
  <c r="P305" i="12"/>
  <c r="H305" i="12" s="1"/>
  <c r="Q305" i="12"/>
  <c r="I305" i="12" s="1"/>
  <c r="R305" i="12"/>
  <c r="S305" i="12"/>
  <c r="T305" i="12"/>
  <c r="U305" i="12"/>
  <c r="V305" i="12"/>
  <c r="W305" i="12"/>
  <c r="X305" i="12"/>
  <c r="Y305" i="12"/>
  <c r="Z305" i="12"/>
  <c r="AA305" i="12"/>
  <c r="AB305" i="12"/>
  <c r="AC305" i="12"/>
  <c r="AD305" i="12"/>
  <c r="AE305" i="12"/>
  <c r="AF305" i="12"/>
  <c r="AG305" i="12"/>
  <c r="AH305" i="12"/>
  <c r="AI305" i="12"/>
  <c r="AJ305" i="12"/>
  <c r="AK305" i="12"/>
  <c r="AL305" i="12"/>
  <c r="A444" i="12"/>
  <c r="B444" i="12"/>
  <c r="C444" i="12"/>
  <c r="E444" i="12"/>
  <c r="F444" i="12"/>
  <c r="G444" i="12"/>
  <c r="J444" i="12"/>
  <c r="K444" i="12"/>
  <c r="L444" i="12"/>
  <c r="M444" i="12"/>
  <c r="N444" i="12"/>
  <c r="O444" i="12"/>
  <c r="P444" i="12"/>
  <c r="H444" i="12" s="1"/>
  <c r="Q444" i="12"/>
  <c r="I444" i="12" s="1"/>
  <c r="R444" i="12"/>
  <c r="S444" i="12"/>
  <c r="T444" i="12"/>
  <c r="U444" i="12"/>
  <c r="V444" i="12"/>
  <c r="W444" i="12"/>
  <c r="X444" i="12"/>
  <c r="Y444" i="12"/>
  <c r="Z444" i="12"/>
  <c r="AA444" i="12"/>
  <c r="AB444" i="12"/>
  <c r="AC444" i="12"/>
  <c r="AD444" i="12"/>
  <c r="AE444" i="12"/>
  <c r="AF444" i="12"/>
  <c r="AG444" i="12"/>
  <c r="AH444" i="12"/>
  <c r="AI444" i="12"/>
  <c r="AJ444" i="12"/>
  <c r="AK444" i="12"/>
  <c r="AL444" i="12"/>
  <c r="A196" i="12"/>
  <c r="B196" i="12"/>
  <c r="C196" i="12"/>
  <c r="E196" i="12"/>
  <c r="F196" i="12"/>
  <c r="G196" i="12"/>
  <c r="J196" i="12"/>
  <c r="K196" i="12"/>
  <c r="L196" i="12"/>
  <c r="M196" i="12"/>
  <c r="N196" i="12"/>
  <c r="O196" i="12"/>
  <c r="P196" i="12"/>
  <c r="H196" i="12" s="1"/>
  <c r="Q196" i="12"/>
  <c r="I196" i="12" s="1"/>
  <c r="R196" i="12"/>
  <c r="S196" i="12"/>
  <c r="T196" i="12"/>
  <c r="U196" i="12"/>
  <c r="V196" i="12"/>
  <c r="W196" i="12"/>
  <c r="X196" i="12"/>
  <c r="Y196" i="12"/>
  <c r="Z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185" i="12"/>
  <c r="B185" i="12"/>
  <c r="C185" i="12"/>
  <c r="E185" i="12"/>
  <c r="F185" i="12"/>
  <c r="G185" i="12"/>
  <c r="J185" i="12"/>
  <c r="K185" i="12"/>
  <c r="L185" i="12"/>
  <c r="M185" i="12"/>
  <c r="N185" i="12"/>
  <c r="O185" i="12"/>
  <c r="P185" i="12"/>
  <c r="H185" i="12" s="1"/>
  <c r="Q185" i="12"/>
  <c r="I185" i="12" s="1"/>
  <c r="R185" i="12"/>
  <c r="S185" i="12"/>
  <c r="T185" i="12"/>
  <c r="U185" i="12"/>
  <c r="V185" i="12"/>
  <c r="W185" i="12"/>
  <c r="X185" i="12"/>
  <c r="Y185" i="12"/>
  <c r="Z185" i="12"/>
  <c r="AA185" i="12"/>
  <c r="AB185" i="12"/>
  <c r="AC185" i="12"/>
  <c r="AD185" i="12"/>
  <c r="AE185" i="12"/>
  <c r="AF185" i="12"/>
  <c r="AG185" i="12"/>
  <c r="AH185" i="12"/>
  <c r="AI185" i="12"/>
  <c r="AJ185" i="12"/>
  <c r="AK185" i="12"/>
  <c r="AL185" i="12"/>
  <c r="A186" i="12"/>
  <c r="B186" i="12"/>
  <c r="C186" i="12"/>
  <c r="E186" i="12"/>
  <c r="F186" i="12"/>
  <c r="G186" i="12"/>
  <c r="J186" i="12"/>
  <c r="K186" i="12"/>
  <c r="L186" i="12"/>
  <c r="M186" i="12"/>
  <c r="N186" i="12"/>
  <c r="O186" i="12"/>
  <c r="P186" i="12"/>
  <c r="H186" i="12" s="1"/>
  <c r="Q186" i="12"/>
  <c r="I186" i="12" s="1"/>
  <c r="R186" i="12"/>
  <c r="S186" i="12"/>
  <c r="T186" i="12"/>
  <c r="U186" i="12"/>
  <c r="V186" i="12"/>
  <c r="W186" i="12"/>
  <c r="X186" i="12"/>
  <c r="Y186" i="12"/>
  <c r="Z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187" i="12"/>
  <c r="B187" i="12"/>
  <c r="C187" i="12"/>
  <c r="E187" i="12"/>
  <c r="F187" i="12"/>
  <c r="G187" i="12"/>
  <c r="J187" i="12"/>
  <c r="K187" i="12"/>
  <c r="L187" i="12"/>
  <c r="M187" i="12"/>
  <c r="N187" i="12"/>
  <c r="O187" i="12"/>
  <c r="P187" i="12"/>
  <c r="H187" i="12" s="1"/>
  <c r="Q187" i="12"/>
  <c r="I187" i="12" s="1"/>
  <c r="R187" i="12"/>
  <c r="S187" i="12"/>
  <c r="T187" i="12"/>
  <c r="U187" i="12"/>
  <c r="V187" i="12"/>
  <c r="W187" i="12"/>
  <c r="X187" i="12"/>
  <c r="Y187" i="12"/>
  <c r="Z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188" i="12"/>
  <c r="B188" i="12"/>
  <c r="C188" i="12"/>
  <c r="E188" i="12"/>
  <c r="F188" i="12"/>
  <c r="G188" i="12"/>
  <c r="J188" i="12"/>
  <c r="K188" i="12"/>
  <c r="L188" i="12"/>
  <c r="M188" i="12"/>
  <c r="N188" i="12"/>
  <c r="O188" i="12"/>
  <c r="P188" i="12"/>
  <c r="H188" i="12" s="1"/>
  <c r="Q188" i="12"/>
  <c r="I188" i="12" s="1"/>
  <c r="R188" i="12"/>
  <c r="S188" i="12"/>
  <c r="T188" i="12"/>
  <c r="U188" i="12"/>
  <c r="V188" i="12"/>
  <c r="W188" i="12"/>
  <c r="X188" i="12"/>
  <c r="Y188" i="12"/>
  <c r="Z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374" i="12"/>
  <c r="B374" i="12"/>
  <c r="C374" i="12"/>
  <c r="E374" i="12"/>
  <c r="F374" i="12"/>
  <c r="G374" i="12"/>
  <c r="J374" i="12"/>
  <c r="K374" i="12"/>
  <c r="L374" i="12"/>
  <c r="M374" i="12"/>
  <c r="N374" i="12"/>
  <c r="O374" i="12"/>
  <c r="P374" i="12"/>
  <c r="H374" i="12" s="1"/>
  <c r="Q374" i="12"/>
  <c r="I374" i="12" s="1"/>
  <c r="R374" i="12"/>
  <c r="S374" i="12"/>
  <c r="T374" i="12"/>
  <c r="U374" i="12"/>
  <c r="V374" i="12"/>
  <c r="W374" i="12"/>
  <c r="X374" i="12"/>
  <c r="Y374" i="12"/>
  <c r="Z374" i="12"/>
  <c r="AA374" i="12"/>
  <c r="AB374" i="12"/>
  <c r="AC374" i="12"/>
  <c r="AD374" i="12"/>
  <c r="AE374" i="12"/>
  <c r="AF374" i="12"/>
  <c r="AG374" i="12"/>
  <c r="AH374" i="12"/>
  <c r="AI374" i="12"/>
  <c r="AJ374" i="12"/>
  <c r="AK374" i="12"/>
  <c r="AL374" i="12"/>
  <c r="A375" i="12"/>
  <c r="B375" i="12"/>
  <c r="C375" i="12"/>
  <c r="E375" i="12"/>
  <c r="F375" i="12"/>
  <c r="G375" i="12"/>
  <c r="J375" i="12"/>
  <c r="K375" i="12"/>
  <c r="L375" i="12"/>
  <c r="M375" i="12"/>
  <c r="N375" i="12"/>
  <c r="O375" i="12"/>
  <c r="P375" i="12"/>
  <c r="H375" i="12" s="1"/>
  <c r="Q375" i="12"/>
  <c r="I375" i="12" s="1"/>
  <c r="R375" i="12"/>
  <c r="S375" i="12"/>
  <c r="T375" i="12"/>
  <c r="U375" i="12"/>
  <c r="V375" i="12"/>
  <c r="W375" i="12"/>
  <c r="X375" i="12"/>
  <c r="Y375" i="12"/>
  <c r="Z375" i="12"/>
  <c r="AA375" i="12"/>
  <c r="AB375" i="12"/>
  <c r="AC375" i="12"/>
  <c r="AD375" i="12"/>
  <c r="AE375" i="12"/>
  <c r="AF375" i="12"/>
  <c r="AG375" i="12"/>
  <c r="AH375" i="12"/>
  <c r="AI375" i="12"/>
  <c r="AJ375" i="12"/>
  <c r="AK375" i="12"/>
  <c r="AL375" i="12"/>
  <c r="A376" i="12"/>
  <c r="B376" i="12"/>
  <c r="C376" i="12"/>
  <c r="E376" i="12"/>
  <c r="F376" i="12"/>
  <c r="G376" i="12"/>
  <c r="J376" i="12"/>
  <c r="K376" i="12"/>
  <c r="L376" i="12"/>
  <c r="M376" i="12"/>
  <c r="N376" i="12"/>
  <c r="O376" i="12"/>
  <c r="P376" i="12"/>
  <c r="H376" i="12" s="1"/>
  <c r="Q376" i="12"/>
  <c r="I376" i="12" s="1"/>
  <c r="R376" i="12"/>
  <c r="S376" i="12"/>
  <c r="T376" i="12"/>
  <c r="U376" i="12"/>
  <c r="V376" i="12"/>
  <c r="W376" i="12"/>
  <c r="X376" i="12"/>
  <c r="Y376" i="12"/>
  <c r="Z376" i="12"/>
  <c r="AA376" i="12"/>
  <c r="AB376" i="12"/>
  <c r="AC376" i="12"/>
  <c r="AD376" i="12"/>
  <c r="AE376" i="12"/>
  <c r="AF376" i="12"/>
  <c r="AG376" i="12"/>
  <c r="AH376" i="12"/>
  <c r="AI376" i="12"/>
  <c r="AJ376" i="12"/>
  <c r="AK376" i="12"/>
  <c r="AL376" i="12"/>
  <c r="A372" i="12"/>
  <c r="B372" i="12"/>
  <c r="C372" i="12"/>
  <c r="E372" i="12"/>
  <c r="F372" i="12"/>
  <c r="G372" i="12"/>
  <c r="J372" i="12"/>
  <c r="K372" i="12"/>
  <c r="L372" i="12"/>
  <c r="M372" i="12"/>
  <c r="N372" i="12"/>
  <c r="O372" i="12"/>
  <c r="P372" i="12"/>
  <c r="H372" i="12" s="1"/>
  <c r="Q372" i="12"/>
  <c r="I372" i="12" s="1"/>
  <c r="R372" i="12"/>
  <c r="S372" i="12"/>
  <c r="T372" i="12"/>
  <c r="U372" i="12"/>
  <c r="V372" i="12"/>
  <c r="W372" i="12"/>
  <c r="X372" i="12"/>
  <c r="Y372" i="12"/>
  <c r="Z372" i="12"/>
  <c r="AA372" i="12"/>
  <c r="AB372" i="12"/>
  <c r="AC372" i="12"/>
  <c r="AD372" i="12"/>
  <c r="AE372" i="12"/>
  <c r="AF372" i="12"/>
  <c r="AG372" i="12"/>
  <c r="AH372" i="12"/>
  <c r="AI372" i="12"/>
  <c r="AJ372" i="12"/>
  <c r="AK372" i="12"/>
  <c r="AL372" i="12"/>
  <c r="A373" i="12"/>
  <c r="B373" i="12"/>
  <c r="C373" i="12"/>
  <c r="E373" i="12"/>
  <c r="F373" i="12"/>
  <c r="G373" i="12"/>
  <c r="J373" i="12"/>
  <c r="K373" i="12"/>
  <c r="L373" i="12"/>
  <c r="M373" i="12"/>
  <c r="N373" i="12"/>
  <c r="O373" i="12"/>
  <c r="P373" i="12"/>
  <c r="H373" i="12" s="1"/>
  <c r="Q373" i="12"/>
  <c r="I373" i="12" s="1"/>
  <c r="R373" i="12"/>
  <c r="S373" i="12"/>
  <c r="T373" i="12"/>
  <c r="U373" i="12"/>
  <c r="V373" i="12"/>
  <c r="W373" i="12"/>
  <c r="X373" i="12"/>
  <c r="Y373" i="12"/>
  <c r="Z373" i="12"/>
  <c r="AA373" i="12"/>
  <c r="AB373" i="12"/>
  <c r="AC373" i="12"/>
  <c r="AD373" i="12"/>
  <c r="AE373" i="12"/>
  <c r="AF373" i="12"/>
  <c r="AG373" i="12"/>
  <c r="AH373" i="12"/>
  <c r="AI373" i="12"/>
  <c r="AJ373" i="12"/>
  <c r="AK373" i="12"/>
  <c r="AL373" i="12"/>
  <c r="A479" i="12"/>
  <c r="B479" i="12"/>
  <c r="C479" i="12"/>
  <c r="E479" i="12"/>
  <c r="F479" i="12"/>
  <c r="G479" i="12"/>
  <c r="J479" i="12"/>
  <c r="K479" i="12"/>
  <c r="L479" i="12"/>
  <c r="M479" i="12"/>
  <c r="N479" i="12"/>
  <c r="O479" i="12"/>
  <c r="P479" i="12"/>
  <c r="H479" i="12" s="1"/>
  <c r="Q479" i="12"/>
  <c r="I479" i="12" s="1"/>
  <c r="R479" i="12"/>
  <c r="S479" i="12"/>
  <c r="T479" i="12"/>
  <c r="U479" i="12"/>
  <c r="V479" i="12"/>
  <c r="W479" i="12"/>
  <c r="X479" i="12"/>
  <c r="Y479" i="12"/>
  <c r="Z479" i="12"/>
  <c r="AA479" i="12"/>
  <c r="AB479" i="12"/>
  <c r="AC479" i="12"/>
  <c r="AD479" i="12"/>
  <c r="AE479" i="12"/>
  <c r="AF479" i="12"/>
  <c r="AG479" i="12"/>
  <c r="AH479" i="12"/>
  <c r="AI479" i="12"/>
  <c r="AJ479" i="12"/>
  <c r="AK479" i="12"/>
  <c r="AL479" i="12"/>
  <c r="A293" i="12"/>
  <c r="B293" i="12"/>
  <c r="C293" i="12"/>
  <c r="E293" i="12"/>
  <c r="F293" i="12"/>
  <c r="G293" i="12"/>
  <c r="J293" i="12"/>
  <c r="K293" i="12"/>
  <c r="L293" i="12"/>
  <c r="M293" i="12"/>
  <c r="N293" i="12"/>
  <c r="O293" i="12"/>
  <c r="P293" i="12"/>
  <c r="H293" i="12" s="1"/>
  <c r="Q293" i="12"/>
  <c r="I293" i="12" s="1"/>
  <c r="R293" i="12"/>
  <c r="S293" i="12"/>
  <c r="T293" i="12"/>
  <c r="U293" i="12"/>
  <c r="V293" i="12"/>
  <c r="W293" i="12"/>
  <c r="X293" i="12"/>
  <c r="Y293" i="12"/>
  <c r="Z293" i="12"/>
  <c r="AA293" i="12"/>
  <c r="AB293" i="12"/>
  <c r="AC293" i="12"/>
  <c r="AD293" i="12"/>
  <c r="AE293" i="12"/>
  <c r="AF293" i="12"/>
  <c r="AG293" i="12"/>
  <c r="AH293" i="12"/>
  <c r="AI293" i="12"/>
  <c r="AJ293" i="12"/>
  <c r="AK293" i="12"/>
  <c r="AL293" i="12"/>
  <c r="A357" i="12"/>
  <c r="B357" i="12"/>
  <c r="C357" i="12"/>
  <c r="E357" i="12"/>
  <c r="F357" i="12"/>
  <c r="G357" i="12"/>
  <c r="J357" i="12"/>
  <c r="K357" i="12"/>
  <c r="L357" i="12"/>
  <c r="M357" i="12"/>
  <c r="N357" i="12"/>
  <c r="O357" i="12"/>
  <c r="P357" i="12"/>
  <c r="H357" i="12" s="1"/>
  <c r="Q357" i="12"/>
  <c r="I357" i="12" s="1"/>
  <c r="R357" i="12"/>
  <c r="S357" i="12"/>
  <c r="T357" i="12"/>
  <c r="U357" i="12"/>
  <c r="V357" i="12"/>
  <c r="W357" i="12"/>
  <c r="X357" i="12"/>
  <c r="Y357" i="12"/>
  <c r="Z357" i="12"/>
  <c r="AA357" i="12"/>
  <c r="AB357" i="12"/>
  <c r="AC357" i="12"/>
  <c r="AD357" i="12"/>
  <c r="AE357" i="12"/>
  <c r="AF357" i="12"/>
  <c r="AG357" i="12"/>
  <c r="AH357" i="12"/>
  <c r="AI357" i="12"/>
  <c r="AJ357" i="12"/>
  <c r="AK357" i="12"/>
  <c r="AL357" i="12"/>
  <c r="A363" i="12"/>
  <c r="B363" i="12"/>
  <c r="C363" i="12"/>
  <c r="E363" i="12"/>
  <c r="F363" i="12"/>
  <c r="G363" i="12"/>
  <c r="J363" i="12"/>
  <c r="K363" i="12"/>
  <c r="L363" i="12"/>
  <c r="M363" i="12"/>
  <c r="N363" i="12"/>
  <c r="O363" i="12"/>
  <c r="P363" i="12"/>
  <c r="H363" i="12" s="1"/>
  <c r="Q363" i="12"/>
  <c r="I363" i="12" s="1"/>
  <c r="R363" i="12"/>
  <c r="S363" i="12"/>
  <c r="T363" i="12"/>
  <c r="U363" i="12"/>
  <c r="V363" i="12"/>
  <c r="W363" i="12"/>
  <c r="X363" i="12"/>
  <c r="Y363" i="12"/>
  <c r="Z363" i="12"/>
  <c r="AA363" i="12"/>
  <c r="AB363" i="12"/>
  <c r="AC363" i="12"/>
  <c r="AD363" i="12"/>
  <c r="AE363" i="12"/>
  <c r="AF363" i="12"/>
  <c r="AG363" i="12"/>
  <c r="AH363" i="12"/>
  <c r="AI363" i="12"/>
  <c r="AJ363" i="12"/>
  <c r="AK363" i="12"/>
  <c r="AL363" i="12"/>
  <c r="A267" i="12"/>
  <c r="B267" i="12"/>
  <c r="C267" i="12"/>
  <c r="E267" i="12"/>
  <c r="F267" i="12"/>
  <c r="G267" i="12"/>
  <c r="J267" i="12"/>
  <c r="K267" i="12"/>
  <c r="L267" i="12"/>
  <c r="M267" i="12"/>
  <c r="N267" i="12"/>
  <c r="O267" i="12"/>
  <c r="P267" i="12"/>
  <c r="H267" i="12" s="1"/>
  <c r="Q267" i="12"/>
  <c r="I267" i="12" s="1"/>
  <c r="R267" i="12"/>
  <c r="S267" i="12"/>
  <c r="T267" i="12"/>
  <c r="U267" i="12"/>
  <c r="V267" i="12"/>
  <c r="W267" i="12"/>
  <c r="X267" i="12"/>
  <c r="Y267" i="12"/>
  <c r="Z267" i="12"/>
  <c r="AA267" i="12"/>
  <c r="AB267" i="12"/>
  <c r="AC267" i="12"/>
  <c r="AD267" i="12"/>
  <c r="AE267" i="12"/>
  <c r="AF267" i="12"/>
  <c r="AG267" i="12"/>
  <c r="AH267" i="12"/>
  <c r="AI267" i="12"/>
  <c r="AJ267" i="12"/>
  <c r="AK267" i="12"/>
  <c r="AL267" i="12"/>
  <c r="A416" i="12"/>
  <c r="B416" i="12"/>
  <c r="C416" i="12"/>
  <c r="E416" i="12"/>
  <c r="F416" i="12"/>
  <c r="G416" i="12"/>
  <c r="J416" i="12"/>
  <c r="K416" i="12"/>
  <c r="L416" i="12"/>
  <c r="M416" i="12"/>
  <c r="N416" i="12"/>
  <c r="O416" i="12"/>
  <c r="P416" i="12"/>
  <c r="H416" i="12" s="1"/>
  <c r="Q416" i="12"/>
  <c r="I416" i="12" s="1"/>
  <c r="R416" i="12"/>
  <c r="S416" i="12"/>
  <c r="T416" i="12"/>
  <c r="U416" i="12"/>
  <c r="V416" i="12"/>
  <c r="W416" i="12"/>
  <c r="X416" i="12"/>
  <c r="Y416" i="12"/>
  <c r="Z416" i="12"/>
  <c r="AA416" i="12"/>
  <c r="AB416" i="12"/>
  <c r="AC416" i="12"/>
  <c r="AD416" i="12"/>
  <c r="AE416" i="12"/>
  <c r="AF416" i="12"/>
  <c r="AG416" i="12"/>
  <c r="AH416" i="12"/>
  <c r="AI416" i="12"/>
  <c r="AJ416" i="12"/>
  <c r="AK416" i="12"/>
  <c r="AL416" i="12"/>
  <c r="A418" i="12"/>
  <c r="B418" i="12"/>
  <c r="C418" i="12"/>
  <c r="E418" i="12"/>
  <c r="F418" i="12"/>
  <c r="G418" i="12"/>
  <c r="J418" i="12"/>
  <c r="K418" i="12"/>
  <c r="L418" i="12"/>
  <c r="M418" i="12"/>
  <c r="N418" i="12"/>
  <c r="O418" i="12"/>
  <c r="P418" i="12"/>
  <c r="H418" i="12" s="1"/>
  <c r="Q418" i="12"/>
  <c r="I418" i="12" s="1"/>
  <c r="R418" i="12"/>
  <c r="S418" i="12"/>
  <c r="T418" i="12"/>
  <c r="U418" i="12"/>
  <c r="V418" i="12"/>
  <c r="W418" i="12"/>
  <c r="X418" i="12"/>
  <c r="Y418" i="12"/>
  <c r="Z418" i="12"/>
  <c r="AA418" i="12"/>
  <c r="AB418" i="12"/>
  <c r="AC418" i="12"/>
  <c r="AD418" i="12"/>
  <c r="AE418" i="12"/>
  <c r="AF418" i="12"/>
  <c r="AG418" i="12"/>
  <c r="AH418" i="12"/>
  <c r="AI418" i="12"/>
  <c r="AJ418" i="12"/>
  <c r="AK418" i="12"/>
  <c r="AL418" i="12"/>
  <c r="A423" i="12"/>
  <c r="B423" i="12"/>
  <c r="C423" i="12"/>
  <c r="E423" i="12"/>
  <c r="F423" i="12"/>
  <c r="G423" i="12"/>
  <c r="J423" i="12"/>
  <c r="K423" i="12"/>
  <c r="L423" i="12"/>
  <c r="M423" i="12"/>
  <c r="N423" i="12"/>
  <c r="O423" i="12"/>
  <c r="P423" i="12"/>
  <c r="H423" i="12" s="1"/>
  <c r="Q423" i="12"/>
  <c r="I423" i="12" s="1"/>
  <c r="R423" i="12"/>
  <c r="S423" i="12"/>
  <c r="T423" i="12"/>
  <c r="U423" i="12"/>
  <c r="V423" i="12"/>
  <c r="W423" i="12"/>
  <c r="X423" i="12"/>
  <c r="Y423" i="12"/>
  <c r="Z423" i="12"/>
  <c r="AA423" i="12"/>
  <c r="AB423" i="12"/>
  <c r="AC423" i="12"/>
  <c r="AD423" i="12"/>
  <c r="AE423" i="12"/>
  <c r="AF423" i="12"/>
  <c r="AG423" i="12"/>
  <c r="AH423" i="12"/>
  <c r="AI423" i="12"/>
  <c r="AJ423" i="12"/>
  <c r="AK423" i="12"/>
  <c r="AL423" i="12"/>
  <c r="A424" i="12"/>
  <c r="B424" i="12"/>
  <c r="C424" i="12"/>
  <c r="E424" i="12"/>
  <c r="F424" i="12"/>
  <c r="G424" i="12"/>
  <c r="J424" i="12"/>
  <c r="K424" i="12"/>
  <c r="L424" i="12"/>
  <c r="M424" i="12"/>
  <c r="N424" i="12"/>
  <c r="O424" i="12"/>
  <c r="P424" i="12"/>
  <c r="H424" i="12" s="1"/>
  <c r="Q424" i="12"/>
  <c r="I424" i="12" s="1"/>
  <c r="R424" i="12"/>
  <c r="S424" i="12"/>
  <c r="T424" i="12"/>
  <c r="U424" i="12"/>
  <c r="V424" i="12"/>
  <c r="W424" i="12"/>
  <c r="X424" i="12"/>
  <c r="Y424" i="12"/>
  <c r="Z424" i="12"/>
  <c r="AA424" i="12"/>
  <c r="AB424" i="12"/>
  <c r="AC424" i="12"/>
  <c r="AD424" i="12"/>
  <c r="AE424" i="12"/>
  <c r="AF424" i="12"/>
  <c r="AG424" i="12"/>
  <c r="AH424" i="12"/>
  <c r="AI424" i="12"/>
  <c r="AJ424" i="12"/>
  <c r="AK424" i="12"/>
  <c r="AL424" i="12"/>
  <c r="A24" i="12"/>
  <c r="B24" i="12"/>
  <c r="C24" i="12"/>
  <c r="E24" i="12"/>
  <c r="F24" i="12"/>
  <c r="G24" i="12"/>
  <c r="J24" i="12"/>
  <c r="K24" i="12"/>
  <c r="L24" i="12"/>
  <c r="M24" i="12"/>
  <c r="N24" i="12"/>
  <c r="O24" i="12"/>
  <c r="P24" i="12"/>
  <c r="H24" i="12" s="1"/>
  <c r="Q24" i="12"/>
  <c r="I24" i="12" s="1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45" i="12"/>
  <c r="B45" i="12"/>
  <c r="C45" i="12"/>
  <c r="E45" i="12"/>
  <c r="F45" i="12"/>
  <c r="G45" i="12"/>
  <c r="J45" i="12"/>
  <c r="K45" i="12"/>
  <c r="L45" i="12"/>
  <c r="M45" i="12"/>
  <c r="N45" i="12"/>
  <c r="O45" i="12"/>
  <c r="P45" i="12"/>
  <c r="H45" i="12" s="1"/>
  <c r="Q45" i="12"/>
  <c r="I45" i="12" s="1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93" i="12"/>
  <c r="B93" i="12"/>
  <c r="C93" i="12"/>
  <c r="E93" i="12"/>
  <c r="F93" i="12"/>
  <c r="G93" i="12"/>
  <c r="J93" i="12"/>
  <c r="K93" i="12"/>
  <c r="L93" i="12"/>
  <c r="M93" i="12"/>
  <c r="N93" i="12"/>
  <c r="O93" i="12"/>
  <c r="P93" i="12"/>
  <c r="H93" i="12" s="1"/>
  <c r="Q93" i="12"/>
  <c r="I93" i="12" s="1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179" i="12"/>
  <c r="B179" i="12"/>
  <c r="C179" i="12"/>
  <c r="E179" i="12"/>
  <c r="F179" i="12"/>
  <c r="G179" i="12"/>
  <c r="J179" i="12"/>
  <c r="K179" i="12"/>
  <c r="L179" i="12"/>
  <c r="M179" i="12"/>
  <c r="N179" i="12"/>
  <c r="O179" i="12"/>
  <c r="P179" i="12"/>
  <c r="H179" i="12" s="1"/>
  <c r="Q179" i="12"/>
  <c r="I179" i="12" s="1"/>
  <c r="R179" i="12"/>
  <c r="S179" i="12"/>
  <c r="T179" i="12"/>
  <c r="U179" i="12"/>
  <c r="V179" i="12"/>
  <c r="W179" i="12"/>
  <c r="X179" i="12"/>
  <c r="Y179" i="12"/>
  <c r="Z179" i="12"/>
  <c r="AA179" i="12"/>
  <c r="AB179" i="12"/>
  <c r="AC179" i="12"/>
  <c r="AD179" i="12"/>
  <c r="AE179" i="12"/>
  <c r="AF179" i="12"/>
  <c r="AG179" i="12"/>
  <c r="AH179" i="12"/>
  <c r="AI179" i="12"/>
  <c r="AJ179" i="12"/>
  <c r="AK179" i="12"/>
  <c r="AL179" i="12"/>
  <c r="A178" i="12"/>
  <c r="B178" i="12"/>
  <c r="C178" i="12"/>
  <c r="E178" i="12"/>
  <c r="F178" i="12"/>
  <c r="G178" i="12"/>
  <c r="J178" i="12"/>
  <c r="K178" i="12"/>
  <c r="L178" i="12"/>
  <c r="M178" i="12"/>
  <c r="N178" i="12"/>
  <c r="O178" i="12"/>
  <c r="P178" i="12"/>
  <c r="H178" i="12" s="1"/>
  <c r="Q178" i="12"/>
  <c r="I178" i="12" s="1"/>
  <c r="R178" i="12"/>
  <c r="S178" i="12"/>
  <c r="T178" i="12"/>
  <c r="U178" i="12"/>
  <c r="V178" i="12"/>
  <c r="W178" i="12"/>
  <c r="X178" i="12"/>
  <c r="Y178" i="12"/>
  <c r="Z178" i="12"/>
  <c r="AA178" i="12"/>
  <c r="AB178" i="12"/>
  <c r="AC178" i="12"/>
  <c r="AD178" i="12"/>
  <c r="AE178" i="12"/>
  <c r="AF178" i="12"/>
  <c r="AG178" i="12"/>
  <c r="AH178" i="12"/>
  <c r="AI178" i="12"/>
  <c r="AJ178" i="12"/>
  <c r="AK178" i="12"/>
  <c r="AL178" i="12"/>
  <c r="A195" i="12"/>
  <c r="B195" i="12"/>
  <c r="C195" i="12"/>
  <c r="E195" i="12"/>
  <c r="F195" i="12"/>
  <c r="G195" i="12"/>
  <c r="J195" i="12"/>
  <c r="K195" i="12"/>
  <c r="L195" i="12"/>
  <c r="M195" i="12"/>
  <c r="N195" i="12"/>
  <c r="O195" i="12"/>
  <c r="P195" i="12"/>
  <c r="H195" i="12" s="1"/>
  <c r="Q195" i="12"/>
  <c r="I195" i="12" s="1"/>
  <c r="R195" i="12"/>
  <c r="S195" i="12"/>
  <c r="T195" i="12"/>
  <c r="U195" i="12"/>
  <c r="V195" i="12"/>
  <c r="W195" i="12"/>
  <c r="X195" i="12"/>
  <c r="Y195" i="12"/>
  <c r="Z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207" i="12"/>
  <c r="B207" i="12"/>
  <c r="C207" i="12"/>
  <c r="E207" i="12"/>
  <c r="F207" i="12"/>
  <c r="G207" i="12"/>
  <c r="J207" i="12"/>
  <c r="K207" i="12"/>
  <c r="L207" i="12"/>
  <c r="M207" i="12"/>
  <c r="N207" i="12"/>
  <c r="O207" i="12"/>
  <c r="P207" i="12"/>
  <c r="H207" i="12" s="1"/>
  <c r="Q207" i="12"/>
  <c r="I207" i="12" s="1"/>
  <c r="R207" i="12"/>
  <c r="S207" i="12"/>
  <c r="T207" i="12"/>
  <c r="U207" i="12"/>
  <c r="V207" i="12"/>
  <c r="W207" i="12"/>
  <c r="X207" i="12"/>
  <c r="Y207" i="12"/>
  <c r="Z207" i="12"/>
  <c r="AA207" i="12"/>
  <c r="AB207" i="12"/>
  <c r="AC207" i="12"/>
  <c r="AD207" i="12"/>
  <c r="AE207" i="12"/>
  <c r="AF207" i="12"/>
  <c r="AG207" i="12"/>
  <c r="AH207" i="12"/>
  <c r="AI207" i="12"/>
  <c r="AJ207" i="12"/>
  <c r="AK207" i="12"/>
  <c r="AL207" i="12"/>
  <c r="A216" i="12"/>
  <c r="B216" i="12"/>
  <c r="C216" i="12"/>
  <c r="E216" i="12"/>
  <c r="F216" i="12"/>
  <c r="G216" i="12"/>
  <c r="J216" i="12"/>
  <c r="K216" i="12"/>
  <c r="L216" i="12"/>
  <c r="M216" i="12"/>
  <c r="N216" i="12"/>
  <c r="O216" i="12"/>
  <c r="P216" i="12"/>
  <c r="H216" i="12" s="1"/>
  <c r="Q216" i="12"/>
  <c r="I216" i="12" s="1"/>
  <c r="R216" i="12"/>
  <c r="S216" i="12"/>
  <c r="T216" i="12"/>
  <c r="U216" i="12"/>
  <c r="V216" i="12"/>
  <c r="W216" i="12"/>
  <c r="X216" i="12"/>
  <c r="Y216" i="12"/>
  <c r="Z216" i="12"/>
  <c r="AA216" i="12"/>
  <c r="AB216" i="12"/>
  <c r="AC216" i="12"/>
  <c r="AD216" i="12"/>
  <c r="AE216" i="12"/>
  <c r="AF216" i="12"/>
  <c r="AG216" i="12"/>
  <c r="AH216" i="12"/>
  <c r="AI216" i="12"/>
  <c r="AJ216" i="12"/>
  <c r="AK216" i="12"/>
  <c r="AL216" i="12"/>
  <c r="A284" i="12"/>
  <c r="B284" i="12"/>
  <c r="C284" i="12"/>
  <c r="E284" i="12"/>
  <c r="F284" i="12"/>
  <c r="G284" i="12"/>
  <c r="J284" i="12"/>
  <c r="K284" i="12"/>
  <c r="L284" i="12"/>
  <c r="M284" i="12"/>
  <c r="N284" i="12"/>
  <c r="O284" i="12"/>
  <c r="P284" i="12"/>
  <c r="H284" i="12" s="1"/>
  <c r="Q284" i="12"/>
  <c r="I284" i="12" s="1"/>
  <c r="R284" i="12"/>
  <c r="S284" i="12"/>
  <c r="T284" i="12"/>
  <c r="U284" i="12"/>
  <c r="V284" i="12"/>
  <c r="W284" i="12"/>
  <c r="X284" i="12"/>
  <c r="Y284" i="12"/>
  <c r="Z284" i="12"/>
  <c r="AA284" i="12"/>
  <c r="AB284" i="12"/>
  <c r="AC284" i="12"/>
  <c r="AD284" i="12"/>
  <c r="AE284" i="12"/>
  <c r="AF284" i="12"/>
  <c r="AG284" i="12"/>
  <c r="AH284" i="12"/>
  <c r="AI284" i="12"/>
  <c r="AJ284" i="12"/>
  <c r="AK284" i="12"/>
  <c r="AL284" i="12"/>
  <c r="A475" i="12"/>
  <c r="B475" i="12"/>
  <c r="C475" i="12"/>
  <c r="E475" i="12"/>
  <c r="F475" i="12"/>
  <c r="G475" i="12"/>
  <c r="J475" i="12"/>
  <c r="K475" i="12"/>
  <c r="L475" i="12"/>
  <c r="M475" i="12"/>
  <c r="N475" i="12"/>
  <c r="O475" i="12"/>
  <c r="P475" i="12"/>
  <c r="H475" i="12" s="1"/>
  <c r="Q475" i="12"/>
  <c r="I475" i="12" s="1"/>
  <c r="R475" i="12"/>
  <c r="S475" i="12"/>
  <c r="T475" i="12"/>
  <c r="U475" i="12"/>
  <c r="V475" i="12"/>
  <c r="W475" i="12"/>
  <c r="X475" i="12"/>
  <c r="Y475" i="12"/>
  <c r="Z475" i="12"/>
  <c r="AA475" i="12"/>
  <c r="AB475" i="12"/>
  <c r="AC475" i="12"/>
  <c r="AD475" i="12"/>
  <c r="AE475" i="12"/>
  <c r="AF475" i="12"/>
  <c r="AG475" i="12"/>
  <c r="AH475" i="12"/>
  <c r="AI475" i="12"/>
  <c r="AJ475" i="12"/>
  <c r="AK475" i="12"/>
  <c r="AL475" i="12"/>
  <c r="A500" i="12"/>
  <c r="B500" i="12"/>
  <c r="C500" i="12"/>
  <c r="E500" i="12"/>
  <c r="F500" i="12"/>
  <c r="G500" i="12"/>
  <c r="J500" i="12"/>
  <c r="K500" i="12"/>
  <c r="L500" i="12"/>
  <c r="M500" i="12"/>
  <c r="N500" i="12"/>
  <c r="O500" i="12"/>
  <c r="P500" i="12"/>
  <c r="H500" i="12" s="1"/>
  <c r="Q500" i="12"/>
  <c r="I500" i="12" s="1"/>
  <c r="R500" i="12"/>
  <c r="S500" i="12"/>
  <c r="T500" i="12"/>
  <c r="U500" i="12"/>
  <c r="V500" i="12"/>
  <c r="W500" i="12"/>
  <c r="X500" i="12"/>
  <c r="Y500" i="12"/>
  <c r="Z500" i="12"/>
  <c r="AA500" i="12"/>
  <c r="AB500" i="12"/>
  <c r="AC500" i="12"/>
  <c r="AD500" i="12"/>
  <c r="AE500" i="12"/>
  <c r="AF500" i="12"/>
  <c r="AG500" i="12"/>
  <c r="AH500" i="12"/>
  <c r="AI500" i="12"/>
  <c r="AJ500" i="12"/>
  <c r="AK500" i="12"/>
  <c r="AL500" i="12"/>
  <c r="A570" i="12"/>
  <c r="B570" i="12"/>
  <c r="C570" i="12"/>
  <c r="E570" i="12"/>
  <c r="F570" i="12"/>
  <c r="G570" i="12"/>
  <c r="J570" i="12"/>
  <c r="K570" i="12"/>
  <c r="L570" i="12"/>
  <c r="M570" i="12"/>
  <c r="N570" i="12"/>
  <c r="O570" i="12"/>
  <c r="P570" i="12"/>
  <c r="H570" i="12" s="1"/>
  <c r="Q570" i="12"/>
  <c r="I570" i="12" s="1"/>
  <c r="R570" i="12"/>
  <c r="S570" i="12"/>
  <c r="T570" i="12"/>
  <c r="U570" i="12"/>
  <c r="V570" i="12"/>
  <c r="W570" i="12"/>
  <c r="X570" i="12"/>
  <c r="Y570" i="12"/>
  <c r="Z570" i="12"/>
  <c r="AA570" i="12"/>
  <c r="AB570" i="12"/>
  <c r="AC570" i="12"/>
  <c r="AD570" i="12"/>
  <c r="AE570" i="12"/>
  <c r="AF570" i="12"/>
  <c r="AG570" i="12"/>
  <c r="AH570" i="12"/>
  <c r="AI570" i="12"/>
  <c r="AJ570" i="12"/>
  <c r="AK570" i="12"/>
  <c r="AL570" i="12"/>
  <c r="A111" i="12"/>
  <c r="B111" i="12"/>
  <c r="C111" i="12"/>
  <c r="E111" i="12"/>
  <c r="F111" i="12"/>
  <c r="G111" i="12"/>
  <c r="J111" i="12"/>
  <c r="K111" i="12"/>
  <c r="L111" i="12"/>
  <c r="M111" i="12"/>
  <c r="N111" i="12"/>
  <c r="O111" i="12"/>
  <c r="P111" i="12"/>
  <c r="H111" i="12" s="1"/>
  <c r="Q111" i="12"/>
  <c r="I111" i="12" s="1"/>
  <c r="R111" i="12"/>
  <c r="S111" i="12"/>
  <c r="T111" i="12"/>
  <c r="U111" i="12"/>
  <c r="V111" i="12"/>
  <c r="W111" i="12"/>
  <c r="X111" i="12"/>
  <c r="Y111" i="12"/>
  <c r="Z111" i="12"/>
  <c r="AA111" i="12"/>
  <c r="AB111" i="12"/>
  <c r="AC111" i="12"/>
  <c r="AD111" i="12"/>
  <c r="AE111" i="12"/>
  <c r="AF111" i="12"/>
  <c r="AG111" i="12"/>
  <c r="AH111" i="12"/>
  <c r="AI111" i="12"/>
  <c r="AJ111" i="12"/>
  <c r="AK111" i="12"/>
  <c r="AL111" i="12"/>
  <c r="A415" i="12"/>
  <c r="B415" i="12"/>
  <c r="C415" i="12"/>
  <c r="E415" i="12"/>
  <c r="F415" i="12"/>
  <c r="G415" i="12"/>
  <c r="J415" i="12"/>
  <c r="K415" i="12"/>
  <c r="L415" i="12"/>
  <c r="M415" i="12"/>
  <c r="N415" i="12"/>
  <c r="O415" i="12"/>
  <c r="P415" i="12"/>
  <c r="H415" i="12" s="1"/>
  <c r="Q415" i="12"/>
  <c r="I415" i="12" s="1"/>
  <c r="R415" i="12"/>
  <c r="S415" i="12"/>
  <c r="T415" i="12"/>
  <c r="U415" i="12"/>
  <c r="V415" i="12"/>
  <c r="W415" i="12"/>
  <c r="X415" i="12"/>
  <c r="Y415" i="12"/>
  <c r="Z415" i="12"/>
  <c r="AA415" i="12"/>
  <c r="AB415" i="12"/>
  <c r="AC415" i="12"/>
  <c r="AD415" i="12"/>
  <c r="AE415" i="12"/>
  <c r="AF415" i="12"/>
  <c r="AG415" i="12"/>
  <c r="AH415" i="12"/>
  <c r="AI415" i="12"/>
  <c r="AJ415" i="12"/>
  <c r="AK415" i="12"/>
  <c r="AL415" i="12"/>
  <c r="A18" i="12"/>
  <c r="B18" i="12"/>
  <c r="C18" i="12"/>
  <c r="E18" i="12"/>
  <c r="F18" i="12"/>
  <c r="G18" i="12"/>
  <c r="J18" i="12"/>
  <c r="K18" i="12"/>
  <c r="L18" i="12"/>
  <c r="M18" i="12"/>
  <c r="N18" i="12"/>
  <c r="O18" i="12"/>
  <c r="P18" i="12"/>
  <c r="H18" i="12" s="1"/>
  <c r="Q18" i="12"/>
  <c r="I18" i="12" s="1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19" i="12"/>
  <c r="B19" i="12"/>
  <c r="C19" i="12"/>
  <c r="E19" i="12"/>
  <c r="F19" i="12"/>
  <c r="G19" i="12"/>
  <c r="J19" i="12"/>
  <c r="K19" i="12"/>
  <c r="L19" i="12"/>
  <c r="M19" i="12"/>
  <c r="N19" i="12"/>
  <c r="O19" i="12"/>
  <c r="P19" i="12"/>
  <c r="H19" i="12" s="1"/>
  <c r="Q19" i="12"/>
  <c r="I19" i="12" s="1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36" i="12"/>
  <c r="B36" i="12"/>
  <c r="C36" i="12"/>
  <c r="E36" i="12"/>
  <c r="F36" i="12"/>
  <c r="G36" i="12"/>
  <c r="J36" i="12"/>
  <c r="K36" i="12"/>
  <c r="L36" i="12"/>
  <c r="M36" i="12"/>
  <c r="N36" i="12"/>
  <c r="O36" i="12"/>
  <c r="P36" i="12"/>
  <c r="H36" i="12" s="1"/>
  <c r="Q36" i="12"/>
  <c r="I36" i="12" s="1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335" i="12"/>
  <c r="B335" i="12"/>
  <c r="C335" i="12"/>
  <c r="E335" i="12"/>
  <c r="F335" i="12"/>
  <c r="G335" i="12"/>
  <c r="J335" i="12"/>
  <c r="K335" i="12"/>
  <c r="L335" i="12"/>
  <c r="M335" i="12"/>
  <c r="N335" i="12"/>
  <c r="O335" i="12"/>
  <c r="P335" i="12"/>
  <c r="H335" i="12" s="1"/>
  <c r="Q335" i="12"/>
  <c r="I335" i="12" s="1"/>
  <c r="R335" i="12"/>
  <c r="S335" i="12"/>
  <c r="T335" i="12"/>
  <c r="U335" i="12"/>
  <c r="V335" i="12"/>
  <c r="W335" i="12"/>
  <c r="X335" i="12"/>
  <c r="Y335" i="12"/>
  <c r="Z335" i="12"/>
  <c r="AA335" i="12"/>
  <c r="AB335" i="12"/>
  <c r="AC335" i="12"/>
  <c r="AD335" i="12"/>
  <c r="AE335" i="12"/>
  <c r="AF335" i="12"/>
  <c r="AG335" i="12"/>
  <c r="AH335" i="12"/>
  <c r="AI335" i="12"/>
  <c r="AJ335" i="12"/>
  <c r="AK335" i="12"/>
  <c r="AL335" i="12"/>
  <c r="A40" i="12"/>
  <c r="B40" i="12"/>
  <c r="C40" i="12"/>
  <c r="E40" i="12"/>
  <c r="F40" i="12"/>
  <c r="G40" i="12"/>
  <c r="J40" i="12"/>
  <c r="K40" i="12"/>
  <c r="L40" i="12"/>
  <c r="M40" i="12"/>
  <c r="N40" i="12"/>
  <c r="O40" i="12"/>
  <c r="P40" i="12"/>
  <c r="H40" i="12" s="1"/>
  <c r="Q40" i="12"/>
  <c r="I40" i="12" s="1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184" i="12"/>
  <c r="B184" i="12"/>
  <c r="C184" i="12"/>
  <c r="E184" i="12"/>
  <c r="F184" i="12"/>
  <c r="G184" i="12"/>
  <c r="J184" i="12"/>
  <c r="K184" i="12"/>
  <c r="L184" i="12"/>
  <c r="M184" i="12"/>
  <c r="N184" i="12"/>
  <c r="O184" i="12"/>
  <c r="P184" i="12"/>
  <c r="H184" i="12" s="1"/>
  <c r="Q184" i="12"/>
  <c r="I184" i="12" s="1"/>
  <c r="R184" i="12"/>
  <c r="S184" i="12"/>
  <c r="T184" i="12"/>
  <c r="U184" i="12"/>
  <c r="V184" i="12"/>
  <c r="W184" i="12"/>
  <c r="X184" i="12"/>
  <c r="Y184" i="12"/>
  <c r="Z184" i="12"/>
  <c r="AA184" i="12"/>
  <c r="AB184" i="12"/>
  <c r="AC184" i="12"/>
  <c r="AD184" i="12"/>
  <c r="AE184" i="12"/>
  <c r="AF184" i="12"/>
  <c r="AG184" i="12"/>
  <c r="AH184" i="12"/>
  <c r="AI184" i="12"/>
  <c r="AJ184" i="12"/>
  <c r="AK184" i="12"/>
  <c r="AL184" i="12"/>
  <c r="A473" i="12"/>
  <c r="B473" i="12"/>
  <c r="C473" i="12"/>
  <c r="E473" i="12"/>
  <c r="F473" i="12"/>
  <c r="G473" i="12"/>
  <c r="J473" i="12"/>
  <c r="K473" i="12"/>
  <c r="L473" i="12"/>
  <c r="M473" i="12"/>
  <c r="N473" i="12"/>
  <c r="O473" i="12"/>
  <c r="P473" i="12"/>
  <c r="H473" i="12" s="1"/>
  <c r="Q473" i="12"/>
  <c r="I473" i="12" s="1"/>
  <c r="R473" i="12"/>
  <c r="S473" i="12"/>
  <c r="T473" i="12"/>
  <c r="U473" i="12"/>
  <c r="V473" i="12"/>
  <c r="W473" i="12"/>
  <c r="X473" i="12"/>
  <c r="Y473" i="12"/>
  <c r="Z473" i="12"/>
  <c r="AA473" i="12"/>
  <c r="AB473" i="12"/>
  <c r="AC473" i="12"/>
  <c r="AD473" i="12"/>
  <c r="AE473" i="12"/>
  <c r="AF473" i="12"/>
  <c r="AG473" i="12"/>
  <c r="AH473" i="12"/>
  <c r="AI473" i="12"/>
  <c r="AJ473" i="12"/>
  <c r="AK473" i="12"/>
  <c r="AL473" i="12"/>
  <c r="A474" i="12"/>
  <c r="B474" i="12"/>
  <c r="C474" i="12"/>
  <c r="E474" i="12"/>
  <c r="F474" i="12"/>
  <c r="G474" i="12"/>
  <c r="J474" i="12"/>
  <c r="K474" i="12"/>
  <c r="L474" i="12"/>
  <c r="M474" i="12"/>
  <c r="N474" i="12"/>
  <c r="O474" i="12"/>
  <c r="P474" i="12"/>
  <c r="H474" i="12" s="1"/>
  <c r="Q474" i="12"/>
  <c r="I474" i="12" s="1"/>
  <c r="R474" i="12"/>
  <c r="S474" i="12"/>
  <c r="T474" i="12"/>
  <c r="U474" i="12"/>
  <c r="V474" i="12"/>
  <c r="W474" i="12"/>
  <c r="X474" i="12"/>
  <c r="Y474" i="12"/>
  <c r="Z474" i="12"/>
  <c r="AA474" i="12"/>
  <c r="AB474" i="12"/>
  <c r="AC474" i="12"/>
  <c r="AD474" i="12"/>
  <c r="AE474" i="12"/>
  <c r="AF474" i="12"/>
  <c r="AG474" i="12"/>
  <c r="AH474" i="12"/>
  <c r="AI474" i="12"/>
  <c r="AJ474" i="12"/>
  <c r="AK474" i="12"/>
  <c r="AL474" i="12"/>
  <c r="A476" i="12"/>
  <c r="B476" i="12"/>
  <c r="C476" i="12"/>
  <c r="E476" i="12"/>
  <c r="F476" i="12"/>
  <c r="G476" i="12"/>
  <c r="J476" i="12"/>
  <c r="K476" i="12"/>
  <c r="L476" i="12"/>
  <c r="M476" i="12"/>
  <c r="N476" i="12"/>
  <c r="O476" i="12"/>
  <c r="P476" i="12"/>
  <c r="H476" i="12" s="1"/>
  <c r="Q476" i="12"/>
  <c r="I476" i="12" s="1"/>
  <c r="R476" i="12"/>
  <c r="S476" i="12"/>
  <c r="T476" i="12"/>
  <c r="U476" i="12"/>
  <c r="V476" i="12"/>
  <c r="W476" i="12"/>
  <c r="X476" i="12"/>
  <c r="Y476" i="12"/>
  <c r="Z476" i="12"/>
  <c r="AA476" i="12"/>
  <c r="AB476" i="12"/>
  <c r="AC476" i="12"/>
  <c r="AD476" i="12"/>
  <c r="AE476" i="12"/>
  <c r="AF476" i="12"/>
  <c r="AG476" i="12"/>
  <c r="AH476" i="12"/>
  <c r="AI476" i="12"/>
  <c r="AJ476" i="12"/>
  <c r="AK476" i="12"/>
  <c r="AL476" i="12"/>
  <c r="A477" i="12"/>
  <c r="B477" i="12"/>
  <c r="C477" i="12"/>
  <c r="E477" i="12"/>
  <c r="F477" i="12"/>
  <c r="G477" i="12"/>
  <c r="J477" i="12"/>
  <c r="K477" i="12"/>
  <c r="L477" i="12"/>
  <c r="M477" i="12"/>
  <c r="N477" i="12"/>
  <c r="O477" i="12"/>
  <c r="P477" i="12"/>
  <c r="H477" i="12" s="1"/>
  <c r="Q477" i="12"/>
  <c r="I477" i="12" s="1"/>
  <c r="R477" i="12"/>
  <c r="S477" i="12"/>
  <c r="T477" i="12"/>
  <c r="U477" i="12"/>
  <c r="V477" i="12"/>
  <c r="W477" i="12"/>
  <c r="X477" i="12"/>
  <c r="Y477" i="12"/>
  <c r="Z477" i="12"/>
  <c r="AA477" i="12"/>
  <c r="AB477" i="12"/>
  <c r="AC477" i="12"/>
  <c r="AD477" i="12"/>
  <c r="AE477" i="12"/>
  <c r="AF477" i="12"/>
  <c r="AG477" i="12"/>
  <c r="AH477" i="12"/>
  <c r="AI477" i="12"/>
  <c r="AJ477" i="12"/>
  <c r="AK477" i="12"/>
  <c r="AL477" i="12"/>
  <c r="A478" i="12"/>
  <c r="B478" i="12"/>
  <c r="C478" i="12"/>
  <c r="E478" i="12"/>
  <c r="F478" i="12"/>
  <c r="G478" i="12"/>
  <c r="J478" i="12"/>
  <c r="K478" i="12"/>
  <c r="L478" i="12"/>
  <c r="M478" i="12"/>
  <c r="N478" i="12"/>
  <c r="O478" i="12"/>
  <c r="P478" i="12"/>
  <c r="H478" i="12" s="1"/>
  <c r="Q478" i="12"/>
  <c r="I478" i="12" s="1"/>
  <c r="R478" i="12"/>
  <c r="S478" i="12"/>
  <c r="T478" i="12"/>
  <c r="U478" i="12"/>
  <c r="V478" i="12"/>
  <c r="W478" i="12"/>
  <c r="X478" i="12"/>
  <c r="Y478" i="12"/>
  <c r="Z478" i="12"/>
  <c r="AA478" i="12"/>
  <c r="AB478" i="12"/>
  <c r="AC478" i="12"/>
  <c r="AD478" i="12"/>
  <c r="AE478" i="12"/>
  <c r="AF478" i="12"/>
  <c r="AG478" i="12"/>
  <c r="AH478" i="12"/>
  <c r="AI478" i="12"/>
  <c r="AJ478" i="12"/>
  <c r="AK478" i="12"/>
  <c r="AL478" i="12"/>
  <c r="A480" i="12"/>
  <c r="B480" i="12"/>
  <c r="C480" i="12"/>
  <c r="E480" i="12"/>
  <c r="F480" i="12"/>
  <c r="G480" i="12"/>
  <c r="J480" i="12"/>
  <c r="K480" i="12"/>
  <c r="L480" i="12"/>
  <c r="M480" i="12"/>
  <c r="N480" i="12"/>
  <c r="O480" i="12"/>
  <c r="P480" i="12"/>
  <c r="H480" i="12" s="1"/>
  <c r="Q480" i="12"/>
  <c r="I480" i="12" s="1"/>
  <c r="R480" i="12"/>
  <c r="S480" i="12"/>
  <c r="T480" i="12"/>
  <c r="U480" i="12"/>
  <c r="V480" i="12"/>
  <c r="W480" i="12"/>
  <c r="X480" i="12"/>
  <c r="Y480" i="12"/>
  <c r="Z480" i="12"/>
  <c r="AA480" i="12"/>
  <c r="AB480" i="12"/>
  <c r="AC480" i="12"/>
  <c r="AD480" i="12"/>
  <c r="AE480" i="12"/>
  <c r="AF480" i="12"/>
  <c r="AG480" i="12"/>
  <c r="AH480" i="12"/>
  <c r="AI480" i="12"/>
  <c r="AJ480" i="12"/>
  <c r="AK480" i="12"/>
  <c r="AL480" i="12"/>
  <c r="A481" i="12"/>
  <c r="B481" i="12"/>
  <c r="C481" i="12"/>
  <c r="E481" i="12"/>
  <c r="F481" i="12"/>
  <c r="G481" i="12"/>
  <c r="J481" i="12"/>
  <c r="K481" i="12"/>
  <c r="L481" i="12"/>
  <c r="M481" i="12"/>
  <c r="N481" i="12"/>
  <c r="O481" i="12"/>
  <c r="P481" i="12"/>
  <c r="H481" i="12" s="1"/>
  <c r="Q481" i="12"/>
  <c r="I481" i="12" s="1"/>
  <c r="R481" i="12"/>
  <c r="S481" i="12"/>
  <c r="T481" i="12"/>
  <c r="U481" i="12"/>
  <c r="V481" i="12"/>
  <c r="W481" i="12"/>
  <c r="X481" i="12"/>
  <c r="Y481" i="12"/>
  <c r="Z481" i="12"/>
  <c r="AA481" i="12"/>
  <c r="AB481" i="12"/>
  <c r="AC481" i="12"/>
  <c r="AD481" i="12"/>
  <c r="AE481" i="12"/>
  <c r="AF481" i="12"/>
  <c r="AG481" i="12"/>
  <c r="AH481" i="12"/>
  <c r="AI481" i="12"/>
  <c r="AJ481" i="12"/>
  <c r="AK481" i="12"/>
  <c r="AL481" i="12"/>
  <c r="A486" i="12"/>
  <c r="B486" i="12"/>
  <c r="C486" i="12"/>
  <c r="E486" i="12"/>
  <c r="F486" i="12"/>
  <c r="G486" i="12"/>
  <c r="J486" i="12"/>
  <c r="K486" i="12"/>
  <c r="L486" i="12"/>
  <c r="M486" i="12"/>
  <c r="N486" i="12"/>
  <c r="O486" i="12"/>
  <c r="P486" i="12"/>
  <c r="H486" i="12" s="1"/>
  <c r="Q486" i="12"/>
  <c r="I486" i="12" s="1"/>
  <c r="R486" i="12"/>
  <c r="S486" i="12"/>
  <c r="T486" i="12"/>
  <c r="U486" i="12"/>
  <c r="V486" i="12"/>
  <c r="W486" i="12"/>
  <c r="X486" i="12"/>
  <c r="Y486" i="12"/>
  <c r="Z486" i="12"/>
  <c r="AA486" i="12"/>
  <c r="AB486" i="12"/>
  <c r="AC486" i="12"/>
  <c r="AD486" i="12"/>
  <c r="AE486" i="12"/>
  <c r="AF486" i="12"/>
  <c r="AG486" i="12"/>
  <c r="AH486" i="12"/>
  <c r="AI486" i="12"/>
  <c r="AJ486" i="12"/>
  <c r="AK486" i="12"/>
  <c r="AL486" i="12"/>
  <c r="A487" i="12"/>
  <c r="B487" i="12"/>
  <c r="C487" i="12"/>
  <c r="E487" i="12"/>
  <c r="F487" i="12"/>
  <c r="G487" i="12"/>
  <c r="J487" i="12"/>
  <c r="K487" i="12"/>
  <c r="L487" i="12"/>
  <c r="M487" i="12"/>
  <c r="N487" i="12"/>
  <c r="O487" i="12"/>
  <c r="P487" i="12"/>
  <c r="H487" i="12" s="1"/>
  <c r="Q487" i="12"/>
  <c r="I487" i="12" s="1"/>
  <c r="R487" i="12"/>
  <c r="S487" i="12"/>
  <c r="T487" i="12"/>
  <c r="U487" i="12"/>
  <c r="V487" i="12"/>
  <c r="W487" i="12"/>
  <c r="X487" i="12"/>
  <c r="Y487" i="12"/>
  <c r="Z487" i="12"/>
  <c r="AA487" i="12"/>
  <c r="AB487" i="12"/>
  <c r="AC487" i="12"/>
  <c r="AD487" i="12"/>
  <c r="AE487" i="12"/>
  <c r="AF487" i="12"/>
  <c r="AG487" i="12"/>
  <c r="AH487" i="12"/>
  <c r="AI487" i="12"/>
  <c r="AJ487" i="12"/>
  <c r="AK487" i="12"/>
  <c r="AL487" i="12"/>
  <c r="A592" i="12"/>
  <c r="B592" i="12"/>
  <c r="C592" i="12"/>
  <c r="E592" i="12"/>
  <c r="F592" i="12"/>
  <c r="G592" i="12"/>
  <c r="J592" i="12"/>
  <c r="K592" i="12"/>
  <c r="L592" i="12"/>
  <c r="M592" i="12"/>
  <c r="N592" i="12"/>
  <c r="O592" i="12"/>
  <c r="P592" i="12"/>
  <c r="H592" i="12" s="1"/>
  <c r="Q592" i="12"/>
  <c r="I592" i="12" s="1"/>
  <c r="R592" i="12"/>
  <c r="S592" i="12"/>
  <c r="T592" i="12"/>
  <c r="U592" i="12"/>
  <c r="V592" i="12"/>
  <c r="W592" i="12"/>
  <c r="X592" i="12"/>
  <c r="Y592" i="12"/>
  <c r="Z592" i="12"/>
  <c r="AA592" i="12"/>
  <c r="AB592" i="12"/>
  <c r="AC592" i="12"/>
  <c r="AD592" i="12"/>
  <c r="AE592" i="12"/>
  <c r="AF592" i="12"/>
  <c r="AG592" i="12"/>
  <c r="AH592" i="12"/>
  <c r="AI592" i="12"/>
  <c r="AJ592" i="12"/>
  <c r="AK592" i="12"/>
  <c r="AL592" i="12"/>
  <c r="A593" i="12"/>
  <c r="B593" i="12"/>
  <c r="C593" i="12"/>
  <c r="E593" i="12"/>
  <c r="F593" i="12"/>
  <c r="G593" i="12"/>
  <c r="J593" i="12"/>
  <c r="K593" i="12"/>
  <c r="L593" i="12"/>
  <c r="M593" i="12"/>
  <c r="N593" i="12"/>
  <c r="O593" i="12"/>
  <c r="P593" i="12"/>
  <c r="H593" i="12" s="1"/>
  <c r="Q593" i="12"/>
  <c r="I593" i="12" s="1"/>
  <c r="R593" i="12"/>
  <c r="S593" i="12"/>
  <c r="T593" i="12"/>
  <c r="U593" i="12"/>
  <c r="V593" i="12"/>
  <c r="W593" i="12"/>
  <c r="X593" i="12"/>
  <c r="Y593" i="12"/>
  <c r="Z593" i="12"/>
  <c r="AA593" i="12"/>
  <c r="AB593" i="12"/>
  <c r="AC593" i="12"/>
  <c r="AD593" i="12"/>
  <c r="AE593" i="12"/>
  <c r="AF593" i="12"/>
  <c r="AG593" i="12"/>
  <c r="AH593" i="12"/>
  <c r="AI593" i="12"/>
  <c r="AJ593" i="12"/>
  <c r="AK593" i="12"/>
  <c r="AL593" i="12"/>
  <c r="A557" i="12"/>
  <c r="B557" i="12"/>
  <c r="C557" i="12"/>
  <c r="E557" i="12"/>
  <c r="F557" i="12"/>
  <c r="G557" i="12"/>
  <c r="J557" i="12"/>
  <c r="K557" i="12"/>
  <c r="L557" i="12"/>
  <c r="M557" i="12"/>
  <c r="N557" i="12"/>
  <c r="O557" i="12"/>
  <c r="P557" i="12"/>
  <c r="H557" i="12" s="1"/>
  <c r="Q557" i="12"/>
  <c r="I557" i="12" s="1"/>
  <c r="R557" i="12"/>
  <c r="S557" i="12"/>
  <c r="T557" i="12"/>
  <c r="U557" i="12"/>
  <c r="V557" i="12"/>
  <c r="W557" i="12"/>
  <c r="X557" i="12"/>
  <c r="Y557" i="12"/>
  <c r="Z557" i="12"/>
  <c r="AA557" i="12"/>
  <c r="AB557" i="12"/>
  <c r="AC557" i="12"/>
  <c r="AD557" i="12"/>
  <c r="AE557" i="12"/>
  <c r="AF557" i="12"/>
  <c r="AG557" i="12"/>
  <c r="AH557" i="12"/>
  <c r="AI557" i="12"/>
  <c r="AJ557" i="12"/>
  <c r="AK557" i="12"/>
  <c r="AL557" i="12"/>
  <c r="A554" i="12"/>
  <c r="B554" i="12"/>
  <c r="C554" i="12"/>
  <c r="E554" i="12"/>
  <c r="F554" i="12"/>
  <c r="G554" i="12"/>
  <c r="J554" i="12"/>
  <c r="K554" i="12"/>
  <c r="L554" i="12"/>
  <c r="M554" i="12"/>
  <c r="N554" i="12"/>
  <c r="O554" i="12"/>
  <c r="P554" i="12"/>
  <c r="H554" i="12" s="1"/>
  <c r="Q554" i="12"/>
  <c r="I554" i="12" s="1"/>
  <c r="R554" i="12"/>
  <c r="S554" i="12"/>
  <c r="T554" i="12"/>
  <c r="U554" i="12"/>
  <c r="V554" i="12"/>
  <c r="W554" i="12"/>
  <c r="X554" i="12"/>
  <c r="Y554" i="12"/>
  <c r="Z554" i="12"/>
  <c r="AA554" i="12"/>
  <c r="AB554" i="12"/>
  <c r="AC554" i="12"/>
  <c r="AD554" i="12"/>
  <c r="AE554" i="12"/>
  <c r="AF554" i="12"/>
  <c r="AG554" i="12"/>
  <c r="AH554" i="12"/>
  <c r="AI554" i="12"/>
  <c r="AJ554" i="12"/>
  <c r="AK554" i="12"/>
  <c r="AL554" i="12"/>
  <c r="A368" i="12"/>
  <c r="B368" i="12"/>
  <c r="C368" i="12"/>
  <c r="E368" i="12"/>
  <c r="F368" i="12"/>
  <c r="G368" i="12"/>
  <c r="J368" i="12"/>
  <c r="K368" i="12"/>
  <c r="L368" i="12"/>
  <c r="M368" i="12"/>
  <c r="N368" i="12"/>
  <c r="O368" i="12"/>
  <c r="P368" i="12"/>
  <c r="H368" i="12" s="1"/>
  <c r="Q368" i="12"/>
  <c r="I368" i="12" s="1"/>
  <c r="R368" i="12"/>
  <c r="S368" i="12"/>
  <c r="T368" i="12"/>
  <c r="U368" i="12"/>
  <c r="V368" i="12"/>
  <c r="W368" i="12"/>
  <c r="X368" i="12"/>
  <c r="Y368" i="12"/>
  <c r="Z368" i="12"/>
  <c r="AA368" i="12"/>
  <c r="AB368" i="12"/>
  <c r="AC368" i="12"/>
  <c r="AD368" i="12"/>
  <c r="AE368" i="12"/>
  <c r="AF368" i="12"/>
  <c r="AG368" i="12"/>
  <c r="AH368" i="12"/>
  <c r="AI368" i="12"/>
  <c r="AJ368" i="12"/>
  <c r="AK368" i="12"/>
  <c r="AL368" i="12"/>
  <c r="A198" i="12"/>
  <c r="B198" i="12"/>
  <c r="C198" i="12"/>
  <c r="E198" i="12"/>
  <c r="F198" i="12"/>
  <c r="G198" i="12"/>
  <c r="J198" i="12"/>
  <c r="K198" i="12"/>
  <c r="L198" i="12"/>
  <c r="M198" i="12"/>
  <c r="N198" i="12"/>
  <c r="O198" i="12"/>
  <c r="P198" i="12"/>
  <c r="H198" i="12" s="1"/>
  <c r="Q198" i="12"/>
  <c r="I198" i="12" s="1"/>
  <c r="R198" i="12"/>
  <c r="S198" i="12"/>
  <c r="T198" i="12"/>
  <c r="U198" i="12"/>
  <c r="V198" i="12"/>
  <c r="W198" i="12"/>
  <c r="X198" i="12"/>
  <c r="Y198" i="12"/>
  <c r="Z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499" i="12"/>
  <c r="B499" i="12"/>
  <c r="C499" i="12"/>
  <c r="E499" i="12"/>
  <c r="F499" i="12"/>
  <c r="G499" i="12"/>
  <c r="J499" i="12"/>
  <c r="K499" i="12"/>
  <c r="L499" i="12"/>
  <c r="M499" i="12"/>
  <c r="N499" i="12"/>
  <c r="O499" i="12"/>
  <c r="P499" i="12"/>
  <c r="H499" i="12" s="1"/>
  <c r="Q499" i="12"/>
  <c r="I499" i="12" s="1"/>
  <c r="R499" i="12"/>
  <c r="S499" i="12"/>
  <c r="T499" i="12"/>
  <c r="U499" i="12"/>
  <c r="V499" i="12"/>
  <c r="W499" i="12"/>
  <c r="X499" i="12"/>
  <c r="Y499" i="12"/>
  <c r="Z499" i="12"/>
  <c r="AA499" i="12"/>
  <c r="AB499" i="12"/>
  <c r="AC499" i="12"/>
  <c r="AD499" i="12"/>
  <c r="AE499" i="12"/>
  <c r="AF499" i="12"/>
  <c r="AG499" i="12"/>
  <c r="AH499" i="12"/>
  <c r="AI499" i="12"/>
  <c r="AJ499" i="12"/>
  <c r="AK499" i="12"/>
  <c r="AL499" i="12"/>
  <c r="A117" i="12"/>
  <c r="B117" i="12"/>
  <c r="C117" i="12"/>
  <c r="E117" i="12"/>
  <c r="F117" i="12"/>
  <c r="G117" i="12"/>
  <c r="J117" i="12"/>
  <c r="K117" i="12"/>
  <c r="L117" i="12"/>
  <c r="M117" i="12"/>
  <c r="N117" i="12"/>
  <c r="O117" i="12"/>
  <c r="P117" i="12"/>
  <c r="H117" i="12" s="1"/>
  <c r="Q117" i="12"/>
  <c r="I117" i="12" s="1"/>
  <c r="R117" i="12"/>
  <c r="S117" i="12"/>
  <c r="T117" i="12"/>
  <c r="U117" i="12"/>
  <c r="V117" i="12"/>
  <c r="W117" i="12"/>
  <c r="X117" i="12"/>
  <c r="Y117" i="12"/>
  <c r="Z117" i="12"/>
  <c r="AA117" i="12"/>
  <c r="AB117" i="12"/>
  <c r="AC117" i="12"/>
  <c r="AD117" i="12"/>
  <c r="AE117" i="12"/>
  <c r="AF117" i="12"/>
  <c r="AG117" i="12"/>
  <c r="AH117" i="12"/>
  <c r="AI117" i="12"/>
  <c r="AJ117" i="12"/>
  <c r="AK117" i="12"/>
  <c r="AL117" i="12"/>
  <c r="A214" i="12"/>
  <c r="B214" i="12"/>
  <c r="C214" i="12"/>
  <c r="E214" i="12"/>
  <c r="F214" i="12"/>
  <c r="G214" i="12"/>
  <c r="J214" i="12"/>
  <c r="K214" i="12"/>
  <c r="L214" i="12"/>
  <c r="M214" i="12"/>
  <c r="N214" i="12"/>
  <c r="O214" i="12"/>
  <c r="P214" i="12"/>
  <c r="H214" i="12" s="1"/>
  <c r="Q214" i="12"/>
  <c r="I214" i="12" s="1"/>
  <c r="R214" i="12"/>
  <c r="S214" i="12"/>
  <c r="T214" i="12"/>
  <c r="U214" i="12"/>
  <c r="V214" i="12"/>
  <c r="W214" i="12"/>
  <c r="X214" i="12"/>
  <c r="Y214" i="12"/>
  <c r="Z214" i="12"/>
  <c r="AA214" i="12"/>
  <c r="AB214" i="12"/>
  <c r="AC214" i="12"/>
  <c r="AD214" i="12"/>
  <c r="AE214" i="12"/>
  <c r="AF214" i="12"/>
  <c r="AG214" i="12"/>
  <c r="AH214" i="12"/>
  <c r="AI214" i="12"/>
  <c r="AJ214" i="12"/>
  <c r="AK214" i="12"/>
  <c r="AL214" i="12"/>
  <c r="A215" i="12"/>
  <c r="B215" i="12"/>
  <c r="C215" i="12"/>
  <c r="E215" i="12"/>
  <c r="F215" i="12"/>
  <c r="G215" i="12"/>
  <c r="J215" i="12"/>
  <c r="K215" i="12"/>
  <c r="L215" i="12"/>
  <c r="M215" i="12"/>
  <c r="N215" i="12"/>
  <c r="O215" i="12"/>
  <c r="P215" i="12"/>
  <c r="H215" i="12" s="1"/>
  <c r="Q215" i="12"/>
  <c r="I215" i="12" s="1"/>
  <c r="R215" i="12"/>
  <c r="S215" i="12"/>
  <c r="T215" i="12"/>
  <c r="U215" i="12"/>
  <c r="V215" i="12"/>
  <c r="W215" i="12"/>
  <c r="X215" i="12"/>
  <c r="Y215" i="12"/>
  <c r="Z215" i="12"/>
  <c r="AA215" i="12"/>
  <c r="AB215" i="12"/>
  <c r="AC215" i="12"/>
  <c r="AD215" i="12"/>
  <c r="AE215" i="12"/>
  <c r="AF215" i="12"/>
  <c r="AG215" i="12"/>
  <c r="AH215" i="12"/>
  <c r="AI215" i="12"/>
  <c r="AJ215" i="12"/>
  <c r="AK215" i="12"/>
  <c r="AL215" i="12"/>
  <c r="A560" i="12"/>
  <c r="B560" i="12"/>
  <c r="C560" i="12"/>
  <c r="E560" i="12"/>
  <c r="F560" i="12"/>
  <c r="G560" i="12"/>
  <c r="J560" i="12"/>
  <c r="K560" i="12"/>
  <c r="L560" i="12"/>
  <c r="M560" i="12"/>
  <c r="N560" i="12"/>
  <c r="O560" i="12"/>
  <c r="P560" i="12"/>
  <c r="H560" i="12" s="1"/>
  <c r="Q560" i="12"/>
  <c r="I560" i="12" s="1"/>
  <c r="R560" i="12"/>
  <c r="S560" i="12"/>
  <c r="T560" i="12"/>
  <c r="U560" i="12"/>
  <c r="V560" i="12"/>
  <c r="W560" i="12"/>
  <c r="X560" i="12"/>
  <c r="Y560" i="12"/>
  <c r="Z560" i="12"/>
  <c r="AA560" i="12"/>
  <c r="AB560" i="12"/>
  <c r="AC560" i="12"/>
  <c r="AD560" i="12"/>
  <c r="AE560" i="12"/>
  <c r="AF560" i="12"/>
  <c r="AG560" i="12"/>
  <c r="AH560" i="12"/>
  <c r="AI560" i="12"/>
  <c r="AJ560" i="12"/>
  <c r="AK560" i="12"/>
  <c r="AL560" i="12"/>
  <c r="A348" i="12"/>
  <c r="B348" i="12"/>
  <c r="C348" i="12"/>
  <c r="E348" i="12"/>
  <c r="F348" i="12"/>
  <c r="G348" i="12"/>
  <c r="J348" i="12"/>
  <c r="K348" i="12"/>
  <c r="L348" i="12"/>
  <c r="M348" i="12"/>
  <c r="N348" i="12"/>
  <c r="O348" i="12"/>
  <c r="P348" i="12"/>
  <c r="H348" i="12" s="1"/>
  <c r="Q348" i="12"/>
  <c r="I348" i="12" s="1"/>
  <c r="R348" i="12"/>
  <c r="S348" i="12"/>
  <c r="T348" i="12"/>
  <c r="U348" i="12"/>
  <c r="V348" i="12"/>
  <c r="W348" i="12"/>
  <c r="X348" i="12"/>
  <c r="Y348" i="12"/>
  <c r="Z348" i="12"/>
  <c r="AA348" i="12"/>
  <c r="AB348" i="12"/>
  <c r="AC348" i="12"/>
  <c r="AD348" i="12"/>
  <c r="AE348" i="12"/>
  <c r="AF348" i="12"/>
  <c r="AG348" i="12"/>
  <c r="AH348" i="12"/>
  <c r="AI348" i="12"/>
  <c r="AJ348" i="12"/>
  <c r="AK348" i="12"/>
  <c r="AL348" i="12"/>
  <c r="A353" i="12"/>
  <c r="B353" i="12"/>
  <c r="C353" i="12"/>
  <c r="E353" i="12"/>
  <c r="F353" i="12"/>
  <c r="G353" i="12"/>
  <c r="J353" i="12"/>
  <c r="K353" i="12"/>
  <c r="L353" i="12"/>
  <c r="M353" i="12"/>
  <c r="N353" i="12"/>
  <c r="O353" i="12"/>
  <c r="P353" i="12"/>
  <c r="H353" i="12" s="1"/>
  <c r="Q353" i="12"/>
  <c r="I353" i="12" s="1"/>
  <c r="R353" i="12"/>
  <c r="S353" i="12"/>
  <c r="T353" i="12"/>
  <c r="U353" i="12"/>
  <c r="V353" i="12"/>
  <c r="W353" i="12"/>
  <c r="X353" i="12"/>
  <c r="Y353" i="12"/>
  <c r="Z353" i="12"/>
  <c r="AA353" i="12"/>
  <c r="AB353" i="12"/>
  <c r="AC353" i="12"/>
  <c r="AD353" i="12"/>
  <c r="AE353" i="12"/>
  <c r="AF353" i="12"/>
  <c r="AG353" i="12"/>
  <c r="AH353" i="12"/>
  <c r="AI353" i="12"/>
  <c r="AJ353" i="12"/>
  <c r="AK353" i="12"/>
  <c r="AL353" i="12"/>
  <c r="A601" i="12"/>
  <c r="B601" i="12"/>
  <c r="C601" i="12"/>
  <c r="E601" i="12"/>
  <c r="F601" i="12"/>
  <c r="G601" i="12"/>
  <c r="J601" i="12"/>
  <c r="K601" i="12"/>
  <c r="L601" i="12"/>
  <c r="M601" i="12"/>
  <c r="N601" i="12"/>
  <c r="O601" i="12"/>
  <c r="P601" i="12"/>
  <c r="H601" i="12" s="1"/>
  <c r="Q601" i="12"/>
  <c r="I601" i="12" s="1"/>
  <c r="R601" i="12"/>
  <c r="S601" i="12"/>
  <c r="T601" i="12"/>
  <c r="U601" i="12"/>
  <c r="V601" i="12"/>
  <c r="W601" i="12"/>
  <c r="X601" i="12"/>
  <c r="Y601" i="12"/>
  <c r="Z601" i="12"/>
  <c r="AA601" i="12"/>
  <c r="AB601" i="12"/>
  <c r="AC601" i="12"/>
  <c r="AD601" i="12"/>
  <c r="AE601" i="12"/>
  <c r="AF601" i="12"/>
  <c r="AG601" i="12"/>
  <c r="AH601" i="12"/>
  <c r="AI601" i="12"/>
  <c r="AJ601" i="12"/>
  <c r="AK601" i="12"/>
  <c r="AL601" i="12"/>
  <c r="A324" i="12"/>
  <c r="B324" i="12"/>
  <c r="C324" i="12"/>
  <c r="E324" i="12"/>
  <c r="F324" i="12"/>
  <c r="G324" i="12"/>
  <c r="J324" i="12"/>
  <c r="K324" i="12"/>
  <c r="L324" i="12"/>
  <c r="M324" i="12"/>
  <c r="N324" i="12"/>
  <c r="O324" i="12"/>
  <c r="P324" i="12"/>
  <c r="H324" i="12" s="1"/>
  <c r="Q324" i="12"/>
  <c r="I324" i="12" s="1"/>
  <c r="R324" i="12"/>
  <c r="S324" i="12"/>
  <c r="T324" i="12"/>
  <c r="U324" i="12"/>
  <c r="V324" i="12"/>
  <c r="W324" i="12"/>
  <c r="X324" i="12"/>
  <c r="Y324" i="12"/>
  <c r="Z324" i="12"/>
  <c r="AA324" i="12"/>
  <c r="AB324" i="12"/>
  <c r="AC324" i="12"/>
  <c r="AD324" i="12"/>
  <c r="AE324" i="12"/>
  <c r="AF324" i="12"/>
  <c r="AG324" i="12"/>
  <c r="AH324" i="12"/>
  <c r="AI324" i="12"/>
  <c r="AJ324" i="12"/>
  <c r="AK324" i="12"/>
  <c r="AL324" i="12"/>
  <c r="A205" i="12"/>
  <c r="B205" i="12"/>
  <c r="C205" i="12"/>
  <c r="E205" i="12"/>
  <c r="F205" i="12"/>
  <c r="G205" i="12"/>
  <c r="J205" i="12"/>
  <c r="K205" i="12"/>
  <c r="L205" i="12"/>
  <c r="M205" i="12"/>
  <c r="N205" i="12"/>
  <c r="O205" i="12"/>
  <c r="P205" i="12"/>
  <c r="H205" i="12" s="1"/>
  <c r="Q205" i="12"/>
  <c r="I205" i="12" s="1"/>
  <c r="R205" i="12"/>
  <c r="S205" i="12"/>
  <c r="T205" i="12"/>
  <c r="U205" i="12"/>
  <c r="V205" i="12"/>
  <c r="W205" i="12"/>
  <c r="X205" i="12"/>
  <c r="Y205" i="12"/>
  <c r="Z205" i="12"/>
  <c r="AA205" i="12"/>
  <c r="AB205" i="12"/>
  <c r="AC205" i="12"/>
  <c r="AD205" i="12"/>
  <c r="AE205" i="12"/>
  <c r="AF205" i="12"/>
  <c r="AG205" i="12"/>
  <c r="AH205" i="12"/>
  <c r="AI205" i="12"/>
  <c r="AJ205" i="12"/>
  <c r="AK205" i="12"/>
  <c r="AL205" i="12"/>
  <c r="A212" i="12"/>
  <c r="B212" i="12"/>
  <c r="C212" i="12"/>
  <c r="E212" i="12"/>
  <c r="F212" i="12"/>
  <c r="G212" i="12"/>
  <c r="J212" i="12"/>
  <c r="K212" i="12"/>
  <c r="L212" i="12"/>
  <c r="M212" i="12"/>
  <c r="N212" i="12"/>
  <c r="O212" i="12"/>
  <c r="P212" i="12"/>
  <c r="H212" i="12" s="1"/>
  <c r="Q212" i="12"/>
  <c r="I212" i="12" s="1"/>
  <c r="R212" i="12"/>
  <c r="S212" i="12"/>
  <c r="T212" i="12"/>
  <c r="U212" i="12"/>
  <c r="V212" i="12"/>
  <c r="W212" i="12"/>
  <c r="X212" i="12"/>
  <c r="Y212" i="12"/>
  <c r="Z212" i="12"/>
  <c r="AA212" i="12"/>
  <c r="AB212" i="12"/>
  <c r="AC212" i="12"/>
  <c r="AD212" i="12"/>
  <c r="AE212" i="12"/>
  <c r="AF212" i="12"/>
  <c r="AG212" i="12"/>
  <c r="AH212" i="12"/>
  <c r="AI212" i="12"/>
  <c r="AJ212" i="12"/>
  <c r="AK212" i="12"/>
  <c r="AL212" i="12"/>
  <c r="A419" i="12"/>
  <c r="B419" i="12"/>
  <c r="C419" i="12"/>
  <c r="E419" i="12"/>
  <c r="F419" i="12"/>
  <c r="G419" i="12"/>
  <c r="J419" i="12"/>
  <c r="K419" i="12"/>
  <c r="L419" i="12"/>
  <c r="M419" i="12"/>
  <c r="N419" i="12"/>
  <c r="O419" i="12"/>
  <c r="P419" i="12"/>
  <c r="H419" i="12" s="1"/>
  <c r="Q419" i="12"/>
  <c r="I419" i="12" s="1"/>
  <c r="R419" i="12"/>
  <c r="S419" i="12"/>
  <c r="T419" i="12"/>
  <c r="U419" i="12"/>
  <c r="V419" i="12"/>
  <c r="W419" i="12"/>
  <c r="X419" i="12"/>
  <c r="Y419" i="12"/>
  <c r="Z419" i="12"/>
  <c r="AA419" i="12"/>
  <c r="AB419" i="12"/>
  <c r="AC419" i="12"/>
  <c r="AD419" i="12"/>
  <c r="AE419" i="12"/>
  <c r="AF419" i="12"/>
  <c r="AG419" i="12"/>
  <c r="AH419" i="12"/>
  <c r="AI419" i="12"/>
  <c r="AJ419" i="12"/>
  <c r="AK419" i="12"/>
  <c r="AL419" i="12"/>
  <c r="A526" i="12"/>
  <c r="B526" i="12"/>
  <c r="C526" i="12"/>
  <c r="E526" i="12"/>
  <c r="F526" i="12"/>
  <c r="G526" i="12"/>
  <c r="J526" i="12"/>
  <c r="K526" i="12"/>
  <c r="L526" i="12"/>
  <c r="M526" i="12"/>
  <c r="N526" i="12"/>
  <c r="O526" i="12"/>
  <c r="P526" i="12"/>
  <c r="H526" i="12" s="1"/>
  <c r="Q526" i="12"/>
  <c r="I526" i="12" s="1"/>
  <c r="R526" i="12"/>
  <c r="S526" i="12"/>
  <c r="T526" i="12"/>
  <c r="U526" i="12"/>
  <c r="V526" i="12"/>
  <c r="W526" i="12"/>
  <c r="X526" i="12"/>
  <c r="Y526" i="12"/>
  <c r="Z526" i="12"/>
  <c r="AA526" i="12"/>
  <c r="AB526" i="12"/>
  <c r="AC526" i="12"/>
  <c r="AD526" i="12"/>
  <c r="AE526" i="12"/>
  <c r="AF526" i="12"/>
  <c r="AG526" i="12"/>
  <c r="AH526" i="12"/>
  <c r="AI526" i="12"/>
  <c r="AJ526" i="12"/>
  <c r="AK526" i="12"/>
  <c r="AL526" i="12"/>
  <c r="A27" i="12"/>
  <c r="B27" i="12"/>
  <c r="C27" i="12"/>
  <c r="E27" i="12"/>
  <c r="F27" i="12"/>
  <c r="G27" i="12"/>
  <c r="J27" i="12"/>
  <c r="K27" i="12"/>
  <c r="L27" i="12"/>
  <c r="M27" i="12"/>
  <c r="N27" i="12"/>
  <c r="O27" i="12"/>
  <c r="P27" i="12"/>
  <c r="H27" i="12" s="1"/>
  <c r="Q27" i="12"/>
  <c r="I27" i="12" s="1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292" i="12"/>
  <c r="B292" i="12"/>
  <c r="C292" i="12"/>
  <c r="E292" i="12"/>
  <c r="F292" i="12"/>
  <c r="G292" i="12"/>
  <c r="J292" i="12"/>
  <c r="K292" i="12"/>
  <c r="L292" i="12"/>
  <c r="M292" i="12"/>
  <c r="N292" i="12"/>
  <c r="O292" i="12"/>
  <c r="P292" i="12"/>
  <c r="H292" i="12" s="1"/>
  <c r="Q292" i="12"/>
  <c r="I292" i="12" s="1"/>
  <c r="R292" i="12"/>
  <c r="S292" i="12"/>
  <c r="T292" i="12"/>
  <c r="U292" i="12"/>
  <c r="V292" i="12"/>
  <c r="W292" i="12"/>
  <c r="X292" i="12"/>
  <c r="Y292" i="12"/>
  <c r="Z292" i="12"/>
  <c r="AA292" i="12"/>
  <c r="AB292" i="12"/>
  <c r="AC292" i="12"/>
  <c r="AD292" i="12"/>
  <c r="AE292" i="12"/>
  <c r="AF292" i="12"/>
  <c r="AG292" i="12"/>
  <c r="AH292" i="12"/>
  <c r="AI292" i="12"/>
  <c r="AJ292" i="12"/>
  <c r="AK292" i="12"/>
  <c r="AL292" i="12"/>
  <c r="A309" i="12"/>
  <c r="B309" i="12"/>
  <c r="C309" i="12"/>
  <c r="E309" i="12"/>
  <c r="F309" i="12"/>
  <c r="G309" i="12"/>
  <c r="J309" i="12"/>
  <c r="K309" i="12"/>
  <c r="L309" i="12"/>
  <c r="M309" i="12"/>
  <c r="N309" i="12"/>
  <c r="O309" i="12"/>
  <c r="P309" i="12"/>
  <c r="H309" i="12" s="1"/>
  <c r="Q309" i="12"/>
  <c r="I309" i="12" s="1"/>
  <c r="R309" i="12"/>
  <c r="S309" i="12"/>
  <c r="T309" i="12"/>
  <c r="U309" i="12"/>
  <c r="V309" i="12"/>
  <c r="W309" i="12"/>
  <c r="X309" i="12"/>
  <c r="Y309" i="12"/>
  <c r="Z309" i="12"/>
  <c r="AA309" i="12"/>
  <c r="AB309" i="12"/>
  <c r="AC309" i="12"/>
  <c r="AD309" i="12"/>
  <c r="AE309" i="12"/>
  <c r="AF309" i="12"/>
  <c r="AG309" i="12"/>
  <c r="AH309" i="12"/>
  <c r="AI309" i="12"/>
  <c r="AJ309" i="12"/>
  <c r="AK309" i="12"/>
  <c r="AL309" i="12"/>
  <c r="A313" i="12"/>
  <c r="B313" i="12"/>
  <c r="C313" i="12"/>
  <c r="E313" i="12"/>
  <c r="F313" i="12"/>
  <c r="G313" i="12"/>
  <c r="J313" i="12"/>
  <c r="K313" i="12"/>
  <c r="L313" i="12"/>
  <c r="M313" i="12"/>
  <c r="N313" i="12"/>
  <c r="O313" i="12"/>
  <c r="P313" i="12"/>
  <c r="H313" i="12" s="1"/>
  <c r="Q313" i="12"/>
  <c r="I313" i="12" s="1"/>
  <c r="R313" i="12"/>
  <c r="S313" i="12"/>
  <c r="T313" i="12"/>
  <c r="U313" i="12"/>
  <c r="V313" i="12"/>
  <c r="W313" i="12"/>
  <c r="X313" i="12"/>
  <c r="Y313" i="12"/>
  <c r="Z313" i="12"/>
  <c r="AA313" i="12"/>
  <c r="AB313" i="12"/>
  <c r="AC313" i="12"/>
  <c r="AD313" i="12"/>
  <c r="AE313" i="12"/>
  <c r="AF313" i="12"/>
  <c r="AG313" i="12"/>
  <c r="AH313" i="12"/>
  <c r="AI313" i="12"/>
  <c r="AJ313" i="12"/>
  <c r="AK313" i="12"/>
  <c r="AL313" i="12"/>
  <c r="A328" i="12"/>
  <c r="B328" i="12"/>
  <c r="C328" i="12"/>
  <c r="E328" i="12"/>
  <c r="F328" i="12"/>
  <c r="G328" i="12"/>
  <c r="J328" i="12"/>
  <c r="K328" i="12"/>
  <c r="L328" i="12"/>
  <c r="M328" i="12"/>
  <c r="N328" i="12"/>
  <c r="O328" i="12"/>
  <c r="P328" i="12"/>
  <c r="H328" i="12" s="1"/>
  <c r="Q328" i="12"/>
  <c r="I328" i="12" s="1"/>
  <c r="R328" i="12"/>
  <c r="S328" i="12"/>
  <c r="T328" i="12"/>
  <c r="U328" i="12"/>
  <c r="V328" i="12"/>
  <c r="W328" i="12"/>
  <c r="X328" i="12"/>
  <c r="Y328" i="12"/>
  <c r="Z328" i="12"/>
  <c r="AA328" i="12"/>
  <c r="AB328" i="12"/>
  <c r="AC328" i="12"/>
  <c r="AD328" i="12"/>
  <c r="AE328" i="12"/>
  <c r="AF328" i="12"/>
  <c r="AG328" i="12"/>
  <c r="AH328" i="12"/>
  <c r="AI328" i="12"/>
  <c r="AJ328" i="12"/>
  <c r="AK328" i="12"/>
  <c r="AL328" i="12"/>
  <c r="A488" i="12"/>
  <c r="B488" i="12"/>
  <c r="C488" i="12"/>
  <c r="E488" i="12"/>
  <c r="F488" i="12"/>
  <c r="G488" i="12"/>
  <c r="J488" i="12"/>
  <c r="K488" i="12"/>
  <c r="L488" i="12"/>
  <c r="M488" i="12"/>
  <c r="N488" i="12"/>
  <c r="O488" i="12"/>
  <c r="P488" i="12"/>
  <c r="H488" i="12" s="1"/>
  <c r="Q488" i="12"/>
  <c r="I488" i="12" s="1"/>
  <c r="R488" i="12"/>
  <c r="S488" i="12"/>
  <c r="T488" i="12"/>
  <c r="U488" i="12"/>
  <c r="V488" i="12"/>
  <c r="W488" i="12"/>
  <c r="X488" i="12"/>
  <c r="Y488" i="12"/>
  <c r="Z488" i="12"/>
  <c r="AA488" i="12"/>
  <c r="AB488" i="12"/>
  <c r="AC488" i="12"/>
  <c r="AD488" i="12"/>
  <c r="AE488" i="12"/>
  <c r="AF488" i="12"/>
  <c r="AG488" i="12"/>
  <c r="AH488" i="12"/>
  <c r="AI488" i="12"/>
  <c r="AJ488" i="12"/>
  <c r="AK488" i="12"/>
  <c r="AL488" i="12"/>
  <c r="A322" i="12"/>
  <c r="B322" i="12"/>
  <c r="C322" i="12"/>
  <c r="E322" i="12"/>
  <c r="F322" i="12"/>
  <c r="G322" i="12"/>
  <c r="J322" i="12"/>
  <c r="K322" i="12"/>
  <c r="L322" i="12"/>
  <c r="M322" i="12"/>
  <c r="N322" i="12"/>
  <c r="O322" i="12"/>
  <c r="P322" i="12"/>
  <c r="H322" i="12" s="1"/>
  <c r="Q322" i="12"/>
  <c r="I322" i="12" s="1"/>
  <c r="R322" i="12"/>
  <c r="S322" i="12"/>
  <c r="T322" i="12"/>
  <c r="U322" i="12"/>
  <c r="V322" i="12"/>
  <c r="W322" i="12"/>
  <c r="X322" i="12"/>
  <c r="Y322" i="12"/>
  <c r="Z322" i="12"/>
  <c r="AA322" i="12"/>
  <c r="AB322" i="12"/>
  <c r="AC322" i="12"/>
  <c r="AD322" i="12"/>
  <c r="AE322" i="12"/>
  <c r="AF322" i="12"/>
  <c r="AG322" i="12"/>
  <c r="AH322" i="12"/>
  <c r="AI322" i="12"/>
  <c r="AJ322" i="12"/>
  <c r="AK322" i="12"/>
  <c r="AL322" i="12"/>
  <c r="A574" i="12"/>
  <c r="B574" i="12"/>
  <c r="C574" i="12"/>
  <c r="E574" i="12"/>
  <c r="F574" i="12"/>
  <c r="G574" i="12"/>
  <c r="J574" i="12"/>
  <c r="K574" i="12"/>
  <c r="L574" i="12"/>
  <c r="M574" i="12"/>
  <c r="N574" i="12"/>
  <c r="O574" i="12"/>
  <c r="P574" i="12"/>
  <c r="H574" i="12" s="1"/>
  <c r="Q574" i="12"/>
  <c r="I574" i="12" s="1"/>
  <c r="R574" i="12"/>
  <c r="S574" i="12"/>
  <c r="T574" i="12"/>
  <c r="U574" i="12"/>
  <c r="V574" i="12"/>
  <c r="W574" i="12"/>
  <c r="X574" i="12"/>
  <c r="Y574" i="12"/>
  <c r="Z574" i="12"/>
  <c r="AA574" i="12"/>
  <c r="AB574" i="12"/>
  <c r="AC574" i="12"/>
  <c r="AD574" i="12"/>
  <c r="AE574" i="12"/>
  <c r="AF574" i="12"/>
  <c r="AG574" i="12"/>
  <c r="AH574" i="12"/>
  <c r="AI574" i="12"/>
  <c r="AJ574" i="12"/>
  <c r="AK574" i="12"/>
  <c r="AL574" i="12"/>
  <c r="A183" i="12"/>
  <c r="B183" i="12"/>
  <c r="C183" i="12"/>
  <c r="E183" i="12"/>
  <c r="F183" i="12"/>
  <c r="G183" i="12"/>
  <c r="J183" i="12"/>
  <c r="K183" i="12"/>
  <c r="L183" i="12"/>
  <c r="M183" i="12"/>
  <c r="N183" i="12"/>
  <c r="O183" i="12"/>
  <c r="P183" i="12"/>
  <c r="H183" i="12" s="1"/>
  <c r="Q183" i="12"/>
  <c r="I183" i="12" s="1"/>
  <c r="R183" i="12"/>
  <c r="S183" i="12"/>
  <c r="T183" i="12"/>
  <c r="U183" i="12"/>
  <c r="V183" i="12"/>
  <c r="W183" i="12"/>
  <c r="X183" i="12"/>
  <c r="Y183" i="12"/>
  <c r="Z183" i="12"/>
  <c r="AA183" i="12"/>
  <c r="AB183" i="12"/>
  <c r="AC183" i="12"/>
  <c r="AD183" i="12"/>
  <c r="AE183" i="12"/>
  <c r="AF183" i="12"/>
  <c r="AG183" i="12"/>
  <c r="AH183" i="12"/>
  <c r="AI183" i="12"/>
  <c r="AJ183" i="12"/>
  <c r="AK183" i="12"/>
  <c r="AL183" i="12"/>
  <c r="A278" i="12"/>
  <c r="B278" i="12"/>
  <c r="C278" i="12"/>
  <c r="E278" i="12"/>
  <c r="F278" i="12"/>
  <c r="G278" i="12"/>
  <c r="J278" i="12"/>
  <c r="K278" i="12"/>
  <c r="L278" i="12"/>
  <c r="M278" i="12"/>
  <c r="N278" i="12"/>
  <c r="O278" i="12"/>
  <c r="P278" i="12"/>
  <c r="H278" i="12" s="1"/>
  <c r="Q278" i="12"/>
  <c r="I278" i="12" s="1"/>
  <c r="R278" i="12"/>
  <c r="S278" i="12"/>
  <c r="T278" i="12"/>
  <c r="U278" i="12"/>
  <c r="V278" i="12"/>
  <c r="W278" i="12"/>
  <c r="X278" i="12"/>
  <c r="Y278" i="12"/>
  <c r="Z278" i="12"/>
  <c r="AA278" i="12"/>
  <c r="AB278" i="12"/>
  <c r="AC278" i="12"/>
  <c r="AD278" i="12"/>
  <c r="AE278" i="12"/>
  <c r="AF278" i="12"/>
  <c r="AG278" i="12"/>
  <c r="AH278" i="12"/>
  <c r="AI278" i="12"/>
  <c r="AJ278" i="12"/>
  <c r="AK278" i="12"/>
  <c r="AL278" i="12"/>
  <c r="A281" i="12"/>
  <c r="B281" i="12"/>
  <c r="C281" i="12"/>
  <c r="E281" i="12"/>
  <c r="F281" i="12"/>
  <c r="G281" i="12"/>
  <c r="J281" i="12"/>
  <c r="K281" i="12"/>
  <c r="L281" i="12"/>
  <c r="M281" i="12"/>
  <c r="N281" i="12"/>
  <c r="O281" i="12"/>
  <c r="P281" i="12"/>
  <c r="H281" i="12" s="1"/>
  <c r="Q281" i="12"/>
  <c r="I281" i="12" s="1"/>
  <c r="R281" i="12"/>
  <c r="S281" i="12"/>
  <c r="T281" i="12"/>
  <c r="U281" i="12"/>
  <c r="V281" i="12"/>
  <c r="W281" i="12"/>
  <c r="X281" i="12"/>
  <c r="Y281" i="12"/>
  <c r="Z281" i="12"/>
  <c r="AA281" i="12"/>
  <c r="AB281" i="12"/>
  <c r="AC281" i="12"/>
  <c r="AD281" i="12"/>
  <c r="AE281" i="12"/>
  <c r="AF281" i="12"/>
  <c r="AG281" i="12"/>
  <c r="AH281" i="12"/>
  <c r="AI281" i="12"/>
  <c r="AJ281" i="12"/>
  <c r="AK281" i="12"/>
  <c r="AL281" i="12"/>
  <c r="A300" i="12"/>
  <c r="B300" i="12"/>
  <c r="C300" i="12"/>
  <c r="E300" i="12"/>
  <c r="F300" i="12"/>
  <c r="G300" i="12"/>
  <c r="J300" i="12"/>
  <c r="K300" i="12"/>
  <c r="L300" i="12"/>
  <c r="M300" i="12"/>
  <c r="N300" i="12"/>
  <c r="O300" i="12"/>
  <c r="P300" i="12"/>
  <c r="H300" i="12" s="1"/>
  <c r="Q300" i="12"/>
  <c r="I300" i="12" s="1"/>
  <c r="R300" i="12"/>
  <c r="S300" i="12"/>
  <c r="T300" i="12"/>
  <c r="U300" i="12"/>
  <c r="V300" i="12"/>
  <c r="W300" i="12"/>
  <c r="X300" i="12"/>
  <c r="Y300" i="12"/>
  <c r="Z300" i="12"/>
  <c r="AA300" i="12"/>
  <c r="AB300" i="12"/>
  <c r="AC300" i="12"/>
  <c r="AD300" i="12"/>
  <c r="AE300" i="12"/>
  <c r="AF300" i="12"/>
  <c r="AG300" i="12"/>
  <c r="AH300" i="12"/>
  <c r="AI300" i="12"/>
  <c r="AJ300" i="12"/>
  <c r="AK300" i="12"/>
  <c r="AL300" i="12"/>
  <c r="A338" i="12"/>
  <c r="B338" i="12"/>
  <c r="C338" i="12"/>
  <c r="E338" i="12"/>
  <c r="F338" i="12"/>
  <c r="G338" i="12"/>
  <c r="J338" i="12"/>
  <c r="K338" i="12"/>
  <c r="L338" i="12"/>
  <c r="M338" i="12"/>
  <c r="N338" i="12"/>
  <c r="O338" i="12"/>
  <c r="P338" i="12"/>
  <c r="H338" i="12" s="1"/>
  <c r="Q338" i="12"/>
  <c r="I338" i="12" s="1"/>
  <c r="R338" i="12"/>
  <c r="S338" i="12"/>
  <c r="T338" i="12"/>
  <c r="U338" i="12"/>
  <c r="V338" i="12"/>
  <c r="W338" i="12"/>
  <c r="X338" i="12"/>
  <c r="Y338" i="12"/>
  <c r="Z338" i="12"/>
  <c r="AA338" i="12"/>
  <c r="AB338" i="12"/>
  <c r="AC338" i="12"/>
  <c r="AD338" i="12"/>
  <c r="AE338" i="12"/>
  <c r="AF338" i="12"/>
  <c r="AG338" i="12"/>
  <c r="AH338" i="12"/>
  <c r="AI338" i="12"/>
  <c r="AJ338" i="12"/>
  <c r="AK338" i="12"/>
  <c r="AL338" i="12"/>
  <c r="A320" i="12"/>
  <c r="B320" i="12"/>
  <c r="C320" i="12"/>
  <c r="E320" i="12"/>
  <c r="F320" i="12"/>
  <c r="G320" i="12"/>
  <c r="J320" i="12"/>
  <c r="K320" i="12"/>
  <c r="L320" i="12"/>
  <c r="M320" i="12"/>
  <c r="N320" i="12"/>
  <c r="O320" i="12"/>
  <c r="P320" i="12"/>
  <c r="H320" i="12" s="1"/>
  <c r="Q320" i="12"/>
  <c r="I320" i="12" s="1"/>
  <c r="R320" i="12"/>
  <c r="S320" i="12"/>
  <c r="T320" i="12"/>
  <c r="U320" i="12"/>
  <c r="V320" i="12"/>
  <c r="W320" i="12"/>
  <c r="X320" i="12"/>
  <c r="Y320" i="12"/>
  <c r="Z320" i="12"/>
  <c r="AA320" i="12"/>
  <c r="AB320" i="12"/>
  <c r="AC320" i="12"/>
  <c r="AD320" i="12"/>
  <c r="AE320" i="12"/>
  <c r="AF320" i="12"/>
  <c r="AG320" i="12"/>
  <c r="AH320" i="12"/>
  <c r="AI320" i="12"/>
  <c r="AJ320" i="12"/>
  <c r="AK320" i="12"/>
  <c r="AL320" i="12"/>
  <c r="A342" i="12"/>
  <c r="B342" i="12"/>
  <c r="C342" i="12"/>
  <c r="E342" i="12"/>
  <c r="F342" i="12"/>
  <c r="G342" i="12"/>
  <c r="J342" i="12"/>
  <c r="K342" i="12"/>
  <c r="L342" i="12"/>
  <c r="M342" i="12"/>
  <c r="N342" i="12"/>
  <c r="O342" i="12"/>
  <c r="P342" i="12"/>
  <c r="H342" i="12" s="1"/>
  <c r="Q342" i="12"/>
  <c r="I342" i="12" s="1"/>
  <c r="R342" i="12"/>
  <c r="S342" i="12"/>
  <c r="T342" i="12"/>
  <c r="U342" i="12"/>
  <c r="V342" i="12"/>
  <c r="W342" i="12"/>
  <c r="X342" i="12"/>
  <c r="Y342" i="12"/>
  <c r="Z342" i="12"/>
  <c r="AA342" i="12"/>
  <c r="AB342" i="12"/>
  <c r="AC342" i="12"/>
  <c r="AD342" i="12"/>
  <c r="AE342" i="12"/>
  <c r="AF342" i="12"/>
  <c r="AG342" i="12"/>
  <c r="AH342" i="12"/>
  <c r="AI342" i="12"/>
  <c r="AJ342" i="12"/>
  <c r="AK342" i="12"/>
  <c r="AL342" i="12"/>
  <c r="A327" i="12"/>
  <c r="B327" i="12"/>
  <c r="C327" i="12"/>
  <c r="E327" i="12"/>
  <c r="F327" i="12"/>
  <c r="G327" i="12"/>
  <c r="J327" i="12"/>
  <c r="K327" i="12"/>
  <c r="L327" i="12"/>
  <c r="M327" i="12"/>
  <c r="N327" i="12"/>
  <c r="O327" i="12"/>
  <c r="P327" i="12"/>
  <c r="H327" i="12" s="1"/>
  <c r="Q327" i="12"/>
  <c r="I327" i="12" s="1"/>
  <c r="R327" i="12"/>
  <c r="S327" i="12"/>
  <c r="T327" i="12"/>
  <c r="U327" i="12"/>
  <c r="V327" i="12"/>
  <c r="W327" i="12"/>
  <c r="X327" i="12"/>
  <c r="Y327" i="12"/>
  <c r="Z327" i="12"/>
  <c r="AA327" i="12"/>
  <c r="AB327" i="12"/>
  <c r="AC327" i="12"/>
  <c r="AD327" i="12"/>
  <c r="AE327" i="12"/>
  <c r="AF327" i="12"/>
  <c r="AG327" i="12"/>
  <c r="AH327" i="12"/>
  <c r="AI327" i="12"/>
  <c r="AJ327" i="12"/>
  <c r="AK327" i="12"/>
  <c r="AL327" i="12"/>
  <c r="A364" i="12"/>
  <c r="B364" i="12"/>
  <c r="C364" i="12"/>
  <c r="E364" i="12"/>
  <c r="F364" i="12"/>
  <c r="G364" i="12"/>
  <c r="J364" i="12"/>
  <c r="K364" i="12"/>
  <c r="L364" i="12"/>
  <c r="M364" i="12"/>
  <c r="N364" i="12"/>
  <c r="O364" i="12"/>
  <c r="P364" i="12"/>
  <c r="H364" i="12" s="1"/>
  <c r="Q364" i="12"/>
  <c r="I364" i="12" s="1"/>
  <c r="R364" i="12"/>
  <c r="S364" i="12"/>
  <c r="T364" i="12"/>
  <c r="U364" i="12"/>
  <c r="V364" i="12"/>
  <c r="W364" i="12"/>
  <c r="X364" i="12"/>
  <c r="Y364" i="12"/>
  <c r="Z364" i="12"/>
  <c r="AA364" i="12"/>
  <c r="AB364" i="12"/>
  <c r="AC364" i="12"/>
  <c r="AD364" i="12"/>
  <c r="AE364" i="12"/>
  <c r="AF364" i="12"/>
  <c r="AG364" i="12"/>
  <c r="AH364" i="12"/>
  <c r="AI364" i="12"/>
  <c r="AJ364" i="12"/>
  <c r="AK364" i="12"/>
  <c r="AL364" i="12"/>
  <c r="A461" i="12"/>
  <c r="B461" i="12"/>
  <c r="C461" i="12"/>
  <c r="E461" i="12"/>
  <c r="F461" i="12"/>
  <c r="G461" i="12"/>
  <c r="J461" i="12"/>
  <c r="K461" i="12"/>
  <c r="L461" i="12"/>
  <c r="M461" i="12"/>
  <c r="N461" i="12"/>
  <c r="O461" i="12"/>
  <c r="P461" i="12"/>
  <c r="H461" i="12" s="1"/>
  <c r="Q461" i="12"/>
  <c r="I461" i="12" s="1"/>
  <c r="R461" i="12"/>
  <c r="S461" i="12"/>
  <c r="T461" i="12"/>
  <c r="U461" i="12"/>
  <c r="V461" i="12"/>
  <c r="W461" i="12"/>
  <c r="X461" i="12"/>
  <c r="Y461" i="12"/>
  <c r="Z461" i="12"/>
  <c r="AA461" i="12"/>
  <c r="AB461" i="12"/>
  <c r="AC461" i="12"/>
  <c r="AD461" i="12"/>
  <c r="AE461" i="12"/>
  <c r="AF461" i="12"/>
  <c r="AG461" i="12"/>
  <c r="AH461" i="12"/>
  <c r="AI461" i="12"/>
  <c r="AJ461" i="12"/>
  <c r="AK461" i="12"/>
  <c r="AL461" i="12"/>
  <c r="A462" i="12"/>
  <c r="B462" i="12"/>
  <c r="C462" i="12"/>
  <c r="E462" i="12"/>
  <c r="F462" i="12"/>
  <c r="G462" i="12"/>
  <c r="J462" i="12"/>
  <c r="K462" i="12"/>
  <c r="L462" i="12"/>
  <c r="M462" i="12"/>
  <c r="N462" i="12"/>
  <c r="O462" i="12"/>
  <c r="P462" i="12"/>
  <c r="H462" i="12" s="1"/>
  <c r="Q462" i="12"/>
  <c r="I462" i="12" s="1"/>
  <c r="R462" i="12"/>
  <c r="S462" i="12"/>
  <c r="T462" i="12"/>
  <c r="U462" i="12"/>
  <c r="V462" i="12"/>
  <c r="W462" i="12"/>
  <c r="X462" i="12"/>
  <c r="Y462" i="12"/>
  <c r="Z462" i="12"/>
  <c r="AA462" i="12"/>
  <c r="AB462" i="12"/>
  <c r="AC462" i="12"/>
  <c r="AD462" i="12"/>
  <c r="AE462" i="12"/>
  <c r="AF462" i="12"/>
  <c r="AG462" i="12"/>
  <c r="AH462" i="12"/>
  <c r="AI462" i="12"/>
  <c r="AJ462" i="12"/>
  <c r="AK462" i="12"/>
  <c r="AL462" i="12"/>
  <c r="A465" i="12"/>
  <c r="B465" i="12"/>
  <c r="C465" i="12"/>
  <c r="E465" i="12"/>
  <c r="F465" i="12"/>
  <c r="G465" i="12"/>
  <c r="J465" i="12"/>
  <c r="K465" i="12"/>
  <c r="L465" i="12"/>
  <c r="M465" i="12"/>
  <c r="N465" i="12"/>
  <c r="O465" i="12"/>
  <c r="P465" i="12"/>
  <c r="H465" i="12" s="1"/>
  <c r="Q465" i="12"/>
  <c r="I465" i="12" s="1"/>
  <c r="R465" i="12"/>
  <c r="S465" i="12"/>
  <c r="T465" i="12"/>
  <c r="U465" i="12"/>
  <c r="V465" i="12"/>
  <c r="W465" i="12"/>
  <c r="X465" i="12"/>
  <c r="Y465" i="12"/>
  <c r="Z465" i="12"/>
  <c r="AA465" i="12"/>
  <c r="AB465" i="12"/>
  <c r="AC465" i="12"/>
  <c r="AD465" i="12"/>
  <c r="AE465" i="12"/>
  <c r="AF465" i="12"/>
  <c r="AG465" i="12"/>
  <c r="AH465" i="12"/>
  <c r="AI465" i="12"/>
  <c r="AJ465" i="12"/>
  <c r="AK465" i="12"/>
  <c r="AL465" i="12"/>
  <c r="A489" i="12"/>
  <c r="B489" i="12"/>
  <c r="C489" i="12"/>
  <c r="E489" i="12"/>
  <c r="F489" i="12"/>
  <c r="G489" i="12"/>
  <c r="J489" i="12"/>
  <c r="K489" i="12"/>
  <c r="L489" i="12"/>
  <c r="M489" i="12"/>
  <c r="N489" i="12"/>
  <c r="O489" i="12"/>
  <c r="P489" i="12"/>
  <c r="H489" i="12" s="1"/>
  <c r="Q489" i="12"/>
  <c r="I489" i="12" s="1"/>
  <c r="R489" i="12"/>
  <c r="S489" i="12"/>
  <c r="T489" i="12"/>
  <c r="U489" i="12"/>
  <c r="V489" i="12"/>
  <c r="W489" i="12"/>
  <c r="X489" i="12"/>
  <c r="Y489" i="12"/>
  <c r="Z489" i="12"/>
  <c r="AA489" i="12"/>
  <c r="AB489" i="12"/>
  <c r="AC489" i="12"/>
  <c r="AD489" i="12"/>
  <c r="AE489" i="12"/>
  <c r="AF489" i="12"/>
  <c r="AG489" i="12"/>
  <c r="AH489" i="12"/>
  <c r="AI489" i="12"/>
  <c r="AJ489" i="12"/>
  <c r="AK489" i="12"/>
  <c r="AL489" i="12"/>
  <c r="A502" i="12"/>
  <c r="B502" i="12"/>
  <c r="C502" i="12"/>
  <c r="E502" i="12"/>
  <c r="F502" i="12"/>
  <c r="G502" i="12"/>
  <c r="J502" i="12"/>
  <c r="K502" i="12"/>
  <c r="L502" i="12"/>
  <c r="M502" i="12"/>
  <c r="N502" i="12"/>
  <c r="O502" i="12"/>
  <c r="P502" i="12"/>
  <c r="H502" i="12" s="1"/>
  <c r="Q502" i="12"/>
  <c r="I502" i="12" s="1"/>
  <c r="R502" i="12"/>
  <c r="S502" i="12"/>
  <c r="T502" i="12"/>
  <c r="U502" i="12"/>
  <c r="V502" i="12"/>
  <c r="W502" i="12"/>
  <c r="X502" i="12"/>
  <c r="Y502" i="12"/>
  <c r="Z502" i="12"/>
  <c r="AA502" i="12"/>
  <c r="AB502" i="12"/>
  <c r="AC502" i="12"/>
  <c r="AD502" i="12"/>
  <c r="AE502" i="12"/>
  <c r="AF502" i="12"/>
  <c r="AG502" i="12"/>
  <c r="AH502" i="12"/>
  <c r="AI502" i="12"/>
  <c r="AJ502" i="12"/>
  <c r="AK502" i="12"/>
  <c r="AL502" i="12"/>
  <c r="A553" i="12"/>
  <c r="B553" i="12"/>
  <c r="C553" i="12"/>
  <c r="E553" i="12"/>
  <c r="F553" i="12"/>
  <c r="G553" i="12"/>
  <c r="J553" i="12"/>
  <c r="K553" i="12"/>
  <c r="L553" i="12"/>
  <c r="M553" i="12"/>
  <c r="N553" i="12"/>
  <c r="O553" i="12"/>
  <c r="P553" i="12"/>
  <c r="H553" i="12" s="1"/>
  <c r="Q553" i="12"/>
  <c r="I553" i="12" s="1"/>
  <c r="R553" i="12"/>
  <c r="S553" i="12"/>
  <c r="T553" i="12"/>
  <c r="U553" i="12"/>
  <c r="V553" i="12"/>
  <c r="W553" i="12"/>
  <c r="X553" i="12"/>
  <c r="Y553" i="12"/>
  <c r="Z553" i="12"/>
  <c r="AA553" i="12"/>
  <c r="AB553" i="12"/>
  <c r="AC553" i="12"/>
  <c r="AD553" i="12"/>
  <c r="AE553" i="12"/>
  <c r="AF553" i="12"/>
  <c r="AG553" i="12"/>
  <c r="AH553" i="12"/>
  <c r="AI553" i="12"/>
  <c r="AJ553" i="12"/>
  <c r="AK553" i="12"/>
  <c r="AL553" i="12"/>
  <c r="A555" i="12"/>
  <c r="B555" i="12"/>
  <c r="C555" i="12"/>
  <c r="E555" i="12"/>
  <c r="F555" i="12"/>
  <c r="G555" i="12"/>
  <c r="J555" i="12"/>
  <c r="K555" i="12"/>
  <c r="L555" i="12"/>
  <c r="M555" i="12"/>
  <c r="N555" i="12"/>
  <c r="O555" i="12"/>
  <c r="P555" i="12"/>
  <c r="H555" i="12" s="1"/>
  <c r="Q555" i="12"/>
  <c r="I555" i="12" s="1"/>
  <c r="R555" i="12"/>
  <c r="S555" i="12"/>
  <c r="T555" i="12"/>
  <c r="U555" i="12"/>
  <c r="V555" i="12"/>
  <c r="W555" i="12"/>
  <c r="X555" i="12"/>
  <c r="Y555" i="12"/>
  <c r="Z555" i="12"/>
  <c r="AA555" i="12"/>
  <c r="AB555" i="12"/>
  <c r="AC555" i="12"/>
  <c r="AD555" i="12"/>
  <c r="AE555" i="12"/>
  <c r="AF555" i="12"/>
  <c r="AG555" i="12"/>
  <c r="AH555" i="12"/>
  <c r="AI555" i="12"/>
  <c r="AJ555" i="12"/>
  <c r="AK555" i="12"/>
  <c r="AL555" i="12"/>
  <c r="A25" i="12"/>
  <c r="B25" i="12"/>
  <c r="C25" i="12"/>
  <c r="E25" i="12"/>
  <c r="F25" i="12"/>
  <c r="G25" i="12"/>
  <c r="J25" i="12"/>
  <c r="K25" i="12"/>
  <c r="L25" i="12"/>
  <c r="M25" i="12"/>
  <c r="N25" i="12"/>
  <c r="O25" i="12"/>
  <c r="P25" i="12"/>
  <c r="H25" i="12" s="1"/>
  <c r="Q25" i="12"/>
  <c r="I25" i="12" s="1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265" i="12"/>
  <c r="B265" i="12"/>
  <c r="C265" i="12"/>
  <c r="E265" i="12"/>
  <c r="F265" i="12"/>
  <c r="G265" i="12"/>
  <c r="J265" i="12"/>
  <c r="K265" i="12"/>
  <c r="L265" i="12"/>
  <c r="M265" i="12"/>
  <c r="N265" i="12"/>
  <c r="O265" i="12"/>
  <c r="P265" i="12"/>
  <c r="H265" i="12" s="1"/>
  <c r="Q265" i="12"/>
  <c r="I265" i="12" s="1"/>
  <c r="R265" i="12"/>
  <c r="S265" i="12"/>
  <c r="T265" i="12"/>
  <c r="U265" i="12"/>
  <c r="V265" i="12"/>
  <c r="W265" i="12"/>
  <c r="X265" i="12"/>
  <c r="Y265" i="12"/>
  <c r="Z265" i="12"/>
  <c r="AA265" i="12"/>
  <c r="AB265" i="12"/>
  <c r="AC265" i="12"/>
  <c r="AD265" i="12"/>
  <c r="AE265" i="12"/>
  <c r="AF265" i="12"/>
  <c r="AG265" i="12"/>
  <c r="AH265" i="12"/>
  <c r="AI265" i="12"/>
  <c r="AJ265" i="12"/>
  <c r="AK265" i="12"/>
  <c r="AL265" i="12"/>
  <c r="A170" i="12"/>
  <c r="B170" i="12"/>
  <c r="C170" i="12"/>
  <c r="E170" i="12"/>
  <c r="F170" i="12"/>
  <c r="G170" i="12"/>
  <c r="J170" i="12"/>
  <c r="K170" i="12"/>
  <c r="L170" i="12"/>
  <c r="M170" i="12"/>
  <c r="N170" i="12"/>
  <c r="O170" i="12"/>
  <c r="P170" i="12"/>
  <c r="H170" i="12" s="1"/>
  <c r="Q170" i="12"/>
  <c r="I170" i="12" s="1"/>
  <c r="R170" i="12"/>
  <c r="S170" i="12"/>
  <c r="T170" i="12"/>
  <c r="U170" i="12"/>
  <c r="V170" i="12"/>
  <c r="W170" i="12"/>
  <c r="X170" i="12"/>
  <c r="Y170" i="12"/>
  <c r="Z170" i="12"/>
  <c r="AA170" i="12"/>
  <c r="AB170" i="12"/>
  <c r="AC170" i="12"/>
  <c r="AD170" i="12"/>
  <c r="AE170" i="12"/>
  <c r="AF170" i="12"/>
  <c r="AG170" i="12"/>
  <c r="AH170" i="12"/>
  <c r="AI170" i="12"/>
  <c r="AJ170" i="12"/>
  <c r="AK170" i="12"/>
  <c r="AL170" i="12"/>
  <c r="A172" i="12"/>
  <c r="B172" i="12"/>
  <c r="C172" i="12"/>
  <c r="E172" i="12"/>
  <c r="F172" i="12"/>
  <c r="G172" i="12"/>
  <c r="J172" i="12"/>
  <c r="K172" i="12"/>
  <c r="L172" i="12"/>
  <c r="M172" i="12"/>
  <c r="N172" i="12"/>
  <c r="O172" i="12"/>
  <c r="P172" i="12"/>
  <c r="H172" i="12" s="1"/>
  <c r="Q172" i="12"/>
  <c r="I172" i="12" s="1"/>
  <c r="R172" i="12"/>
  <c r="S172" i="12"/>
  <c r="T172" i="12"/>
  <c r="U172" i="12"/>
  <c r="V172" i="12"/>
  <c r="W172" i="12"/>
  <c r="X172" i="12"/>
  <c r="Y172" i="12"/>
  <c r="Z172" i="12"/>
  <c r="AA172" i="12"/>
  <c r="AB172" i="12"/>
  <c r="AC172" i="12"/>
  <c r="AD172" i="12"/>
  <c r="AE172" i="12"/>
  <c r="AF172" i="12"/>
  <c r="AG172" i="12"/>
  <c r="AH172" i="12"/>
  <c r="AI172" i="12"/>
  <c r="AJ172" i="12"/>
  <c r="AK172" i="12"/>
  <c r="AL172" i="12"/>
  <c r="A434" i="12"/>
  <c r="B434" i="12"/>
  <c r="C434" i="12"/>
  <c r="E434" i="12"/>
  <c r="F434" i="12"/>
  <c r="G434" i="12"/>
  <c r="J434" i="12"/>
  <c r="K434" i="12"/>
  <c r="L434" i="12"/>
  <c r="M434" i="12"/>
  <c r="N434" i="12"/>
  <c r="O434" i="12"/>
  <c r="P434" i="12"/>
  <c r="H434" i="12" s="1"/>
  <c r="Q434" i="12"/>
  <c r="I434" i="12" s="1"/>
  <c r="R434" i="12"/>
  <c r="S434" i="12"/>
  <c r="T434" i="12"/>
  <c r="U434" i="12"/>
  <c r="V434" i="12"/>
  <c r="W434" i="12"/>
  <c r="X434" i="12"/>
  <c r="Y434" i="12"/>
  <c r="Z434" i="12"/>
  <c r="AA434" i="12"/>
  <c r="AB434" i="12"/>
  <c r="AC434" i="12"/>
  <c r="AD434" i="12"/>
  <c r="AE434" i="12"/>
  <c r="AF434" i="12"/>
  <c r="AG434" i="12"/>
  <c r="AH434" i="12"/>
  <c r="AI434" i="12"/>
  <c r="AJ434" i="12"/>
  <c r="AK434" i="12"/>
  <c r="AL434" i="12"/>
  <c r="A575" i="12"/>
  <c r="B575" i="12"/>
  <c r="C575" i="12"/>
  <c r="E575" i="12"/>
  <c r="F575" i="12"/>
  <c r="G575" i="12"/>
  <c r="J575" i="12"/>
  <c r="K575" i="12"/>
  <c r="L575" i="12"/>
  <c r="M575" i="12"/>
  <c r="N575" i="12"/>
  <c r="O575" i="12"/>
  <c r="P575" i="12"/>
  <c r="H575" i="12" s="1"/>
  <c r="Q575" i="12"/>
  <c r="I575" i="12" s="1"/>
  <c r="R575" i="12"/>
  <c r="S575" i="12"/>
  <c r="T575" i="12"/>
  <c r="U575" i="12"/>
  <c r="V575" i="12"/>
  <c r="W575" i="12"/>
  <c r="X575" i="12"/>
  <c r="Y575" i="12"/>
  <c r="Z575" i="12"/>
  <c r="AA575" i="12"/>
  <c r="AB575" i="12"/>
  <c r="AC575" i="12"/>
  <c r="AD575" i="12"/>
  <c r="AE575" i="12"/>
  <c r="AF575" i="12"/>
  <c r="AG575" i="12"/>
  <c r="AH575" i="12"/>
  <c r="AI575" i="12"/>
  <c r="AJ575" i="12"/>
  <c r="AK575" i="12"/>
  <c r="AL575" i="12"/>
  <c r="A174" i="12"/>
  <c r="B174" i="12"/>
  <c r="C174" i="12"/>
  <c r="E174" i="12"/>
  <c r="F174" i="12"/>
  <c r="G174" i="12"/>
  <c r="J174" i="12"/>
  <c r="K174" i="12"/>
  <c r="L174" i="12"/>
  <c r="M174" i="12"/>
  <c r="N174" i="12"/>
  <c r="O174" i="12"/>
  <c r="P174" i="12"/>
  <c r="H174" i="12" s="1"/>
  <c r="Q174" i="12"/>
  <c r="I174" i="12" s="1"/>
  <c r="R174" i="12"/>
  <c r="S174" i="12"/>
  <c r="T174" i="12"/>
  <c r="U174" i="12"/>
  <c r="V174" i="12"/>
  <c r="W174" i="12"/>
  <c r="X174" i="12"/>
  <c r="Y174" i="12"/>
  <c r="Z174" i="12"/>
  <c r="AA174" i="12"/>
  <c r="AB174" i="12"/>
  <c r="AC174" i="12"/>
  <c r="AD174" i="12"/>
  <c r="AE174" i="12"/>
  <c r="AF174" i="12"/>
  <c r="AG174" i="12"/>
  <c r="AH174" i="12"/>
  <c r="AI174" i="12"/>
  <c r="AJ174" i="12"/>
  <c r="AK174" i="12"/>
  <c r="AL174" i="12"/>
  <c r="A175" i="12"/>
  <c r="B175" i="12"/>
  <c r="C175" i="12"/>
  <c r="E175" i="12"/>
  <c r="F175" i="12"/>
  <c r="G175" i="12"/>
  <c r="J175" i="12"/>
  <c r="K175" i="12"/>
  <c r="L175" i="12"/>
  <c r="M175" i="12"/>
  <c r="N175" i="12"/>
  <c r="O175" i="12"/>
  <c r="P175" i="12"/>
  <c r="H175" i="12" s="1"/>
  <c r="Q175" i="12"/>
  <c r="I175" i="12" s="1"/>
  <c r="R175" i="12"/>
  <c r="S175" i="12"/>
  <c r="T175" i="12"/>
  <c r="U175" i="12"/>
  <c r="V175" i="12"/>
  <c r="W175" i="12"/>
  <c r="X175" i="12"/>
  <c r="Y175" i="12"/>
  <c r="Z175" i="12"/>
  <c r="AA175" i="12"/>
  <c r="AB175" i="12"/>
  <c r="AC175" i="12"/>
  <c r="AD175" i="12"/>
  <c r="AE175" i="12"/>
  <c r="AF175" i="12"/>
  <c r="AG175" i="12"/>
  <c r="AH175" i="12"/>
  <c r="AI175" i="12"/>
  <c r="AJ175" i="12"/>
  <c r="AK175" i="12"/>
  <c r="AL175" i="12"/>
  <c r="A464" i="12"/>
  <c r="B464" i="12"/>
  <c r="C464" i="12"/>
  <c r="E464" i="12"/>
  <c r="F464" i="12"/>
  <c r="G464" i="12"/>
  <c r="J464" i="12"/>
  <c r="K464" i="12"/>
  <c r="L464" i="12"/>
  <c r="M464" i="12"/>
  <c r="N464" i="12"/>
  <c r="O464" i="12"/>
  <c r="P464" i="12"/>
  <c r="H464" i="12" s="1"/>
  <c r="Q464" i="12"/>
  <c r="I464" i="12" s="1"/>
  <c r="R464" i="12"/>
  <c r="S464" i="12"/>
  <c r="T464" i="12"/>
  <c r="U464" i="12"/>
  <c r="V464" i="12"/>
  <c r="W464" i="12"/>
  <c r="X464" i="12"/>
  <c r="Y464" i="12"/>
  <c r="Z464" i="12"/>
  <c r="AA464" i="12"/>
  <c r="AB464" i="12"/>
  <c r="AC464" i="12"/>
  <c r="AD464" i="12"/>
  <c r="AE464" i="12"/>
  <c r="AF464" i="12"/>
  <c r="AG464" i="12"/>
  <c r="AH464" i="12"/>
  <c r="AI464" i="12"/>
  <c r="AJ464" i="12"/>
  <c r="AK464" i="12"/>
  <c r="AL464" i="12"/>
  <c r="A463" i="12"/>
  <c r="B463" i="12"/>
  <c r="C463" i="12"/>
  <c r="E463" i="12"/>
  <c r="F463" i="12"/>
  <c r="G463" i="12"/>
  <c r="J463" i="12"/>
  <c r="K463" i="12"/>
  <c r="L463" i="12"/>
  <c r="M463" i="12"/>
  <c r="N463" i="12"/>
  <c r="O463" i="12"/>
  <c r="P463" i="12"/>
  <c r="H463" i="12" s="1"/>
  <c r="Q463" i="12"/>
  <c r="I463" i="12" s="1"/>
  <c r="R463" i="12"/>
  <c r="S463" i="12"/>
  <c r="T463" i="12"/>
  <c r="U463" i="12"/>
  <c r="V463" i="12"/>
  <c r="W463" i="12"/>
  <c r="X463" i="12"/>
  <c r="Y463" i="12"/>
  <c r="Z463" i="12"/>
  <c r="AA463" i="12"/>
  <c r="AB463" i="12"/>
  <c r="AC463" i="12"/>
  <c r="AD463" i="12"/>
  <c r="AE463" i="12"/>
  <c r="AF463" i="12"/>
  <c r="AG463" i="12"/>
  <c r="AH463" i="12"/>
  <c r="AI463" i="12"/>
  <c r="AJ463" i="12"/>
  <c r="AK463" i="12"/>
  <c r="AL463" i="12"/>
  <c r="A568" i="12"/>
  <c r="B568" i="12"/>
  <c r="C568" i="12"/>
  <c r="E568" i="12"/>
  <c r="F568" i="12"/>
  <c r="G568" i="12"/>
  <c r="J568" i="12"/>
  <c r="K568" i="12"/>
  <c r="L568" i="12"/>
  <c r="M568" i="12"/>
  <c r="N568" i="12"/>
  <c r="O568" i="12"/>
  <c r="P568" i="12"/>
  <c r="H568" i="12" s="1"/>
  <c r="Q568" i="12"/>
  <c r="I568" i="12" s="1"/>
  <c r="R568" i="12"/>
  <c r="S568" i="12"/>
  <c r="T568" i="12"/>
  <c r="U568" i="12"/>
  <c r="V568" i="12"/>
  <c r="W568" i="12"/>
  <c r="X568" i="12"/>
  <c r="Y568" i="12"/>
  <c r="Z568" i="12"/>
  <c r="AA568" i="12"/>
  <c r="AB568" i="12"/>
  <c r="AC568" i="12"/>
  <c r="AD568" i="12"/>
  <c r="AE568" i="12"/>
  <c r="AF568" i="12"/>
  <c r="AG568" i="12"/>
  <c r="AH568" i="12"/>
  <c r="AI568" i="12"/>
  <c r="AJ568" i="12"/>
  <c r="AK568" i="12"/>
  <c r="AL568" i="12"/>
  <c r="A173" i="12"/>
  <c r="B173" i="12"/>
  <c r="C173" i="12"/>
  <c r="E173" i="12"/>
  <c r="F173" i="12"/>
  <c r="G173" i="12"/>
  <c r="J173" i="12"/>
  <c r="K173" i="12"/>
  <c r="L173" i="12"/>
  <c r="M173" i="12"/>
  <c r="N173" i="12"/>
  <c r="O173" i="12"/>
  <c r="P173" i="12"/>
  <c r="H173" i="12" s="1"/>
  <c r="Q173" i="12"/>
  <c r="I173" i="12" s="1"/>
  <c r="R173" i="12"/>
  <c r="S173" i="12"/>
  <c r="T173" i="12"/>
  <c r="U173" i="12"/>
  <c r="V173" i="12"/>
  <c r="W173" i="12"/>
  <c r="X173" i="12"/>
  <c r="Y173" i="12"/>
  <c r="Z173" i="12"/>
  <c r="AA173" i="12"/>
  <c r="AB173" i="12"/>
  <c r="AC173" i="12"/>
  <c r="AD173" i="12"/>
  <c r="AE173" i="12"/>
  <c r="AF173" i="12"/>
  <c r="AG173" i="12"/>
  <c r="AH173" i="12"/>
  <c r="AI173" i="12"/>
  <c r="AJ173" i="12"/>
  <c r="AK173" i="12"/>
  <c r="AL173" i="12"/>
  <c r="A325" i="12"/>
  <c r="B325" i="12"/>
  <c r="C325" i="12"/>
  <c r="E325" i="12"/>
  <c r="F325" i="12"/>
  <c r="G325" i="12"/>
  <c r="J325" i="12"/>
  <c r="K325" i="12"/>
  <c r="L325" i="12"/>
  <c r="M325" i="12"/>
  <c r="N325" i="12"/>
  <c r="O325" i="12"/>
  <c r="P325" i="12"/>
  <c r="H325" i="12" s="1"/>
  <c r="Q325" i="12"/>
  <c r="I325" i="12" s="1"/>
  <c r="R325" i="12"/>
  <c r="S325" i="12"/>
  <c r="T325" i="12"/>
  <c r="U325" i="12"/>
  <c r="V325" i="12"/>
  <c r="W325" i="12"/>
  <c r="X325" i="12"/>
  <c r="Y325" i="12"/>
  <c r="Z325" i="12"/>
  <c r="AA325" i="12"/>
  <c r="AB325" i="12"/>
  <c r="AC325" i="12"/>
  <c r="AD325" i="12"/>
  <c r="AE325" i="12"/>
  <c r="AF325" i="12"/>
  <c r="AG325" i="12"/>
  <c r="AH325" i="12"/>
  <c r="AI325" i="12"/>
  <c r="AJ325" i="12"/>
  <c r="AK325" i="12"/>
  <c r="AL325" i="12"/>
  <c r="A101" i="12"/>
  <c r="B101" i="12"/>
  <c r="C101" i="12"/>
  <c r="E101" i="12"/>
  <c r="F101" i="12"/>
  <c r="G101" i="12"/>
  <c r="J101" i="12"/>
  <c r="K101" i="12"/>
  <c r="L101" i="12"/>
  <c r="M101" i="12"/>
  <c r="N101" i="12"/>
  <c r="O101" i="12"/>
  <c r="P101" i="12"/>
  <c r="H101" i="12" s="1"/>
  <c r="Q101" i="12"/>
  <c r="I101" i="12" s="1"/>
  <c r="R101" i="12"/>
  <c r="S101" i="12"/>
  <c r="T101" i="12"/>
  <c r="U101" i="12"/>
  <c r="V101" i="12"/>
  <c r="W101" i="12"/>
  <c r="X101" i="12"/>
  <c r="Y101" i="12"/>
  <c r="Z101" i="12"/>
  <c r="AA101" i="12"/>
  <c r="AB101" i="12"/>
  <c r="AC101" i="12"/>
  <c r="AD101" i="12"/>
  <c r="AE101" i="12"/>
  <c r="AF101" i="12"/>
  <c r="AG101" i="12"/>
  <c r="AH101" i="12"/>
  <c r="AI101" i="12"/>
  <c r="AJ101" i="12"/>
  <c r="AK101" i="12"/>
  <c r="AL101" i="12"/>
  <c r="A8" i="12"/>
  <c r="B8" i="12"/>
  <c r="C8" i="12"/>
  <c r="E8" i="12"/>
  <c r="F8" i="12"/>
  <c r="G8" i="12"/>
  <c r="J8" i="12"/>
  <c r="K8" i="12"/>
  <c r="L8" i="12"/>
  <c r="M8" i="12"/>
  <c r="N8" i="12"/>
  <c r="O8" i="12"/>
  <c r="P8" i="12"/>
  <c r="H8" i="12" s="1"/>
  <c r="Q8" i="12"/>
  <c r="I8" i="12" s="1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393" i="12"/>
  <c r="B393" i="12"/>
  <c r="C393" i="12"/>
  <c r="E393" i="12"/>
  <c r="F393" i="12"/>
  <c r="G393" i="12"/>
  <c r="J393" i="12"/>
  <c r="K393" i="12"/>
  <c r="L393" i="12"/>
  <c r="M393" i="12"/>
  <c r="N393" i="12"/>
  <c r="O393" i="12"/>
  <c r="P393" i="12"/>
  <c r="H393" i="12" s="1"/>
  <c r="Q393" i="12"/>
  <c r="I393" i="12" s="1"/>
  <c r="R393" i="12"/>
  <c r="S393" i="12"/>
  <c r="T393" i="12"/>
  <c r="U393" i="12"/>
  <c r="V393" i="12"/>
  <c r="W393" i="12"/>
  <c r="X393" i="12"/>
  <c r="Y393" i="12"/>
  <c r="Z393" i="12"/>
  <c r="AA393" i="12"/>
  <c r="AB393" i="12"/>
  <c r="AC393" i="12"/>
  <c r="AD393" i="12"/>
  <c r="AE393" i="12"/>
  <c r="AF393" i="12"/>
  <c r="AG393" i="12"/>
  <c r="AH393" i="12"/>
  <c r="AI393" i="12"/>
  <c r="AJ393" i="12"/>
  <c r="AK393" i="12"/>
  <c r="AL393" i="12"/>
  <c r="A106" i="12"/>
  <c r="B106" i="12"/>
  <c r="C106" i="12"/>
  <c r="E106" i="12"/>
  <c r="F106" i="12"/>
  <c r="G106" i="12"/>
  <c r="J106" i="12"/>
  <c r="K106" i="12"/>
  <c r="L106" i="12"/>
  <c r="M106" i="12"/>
  <c r="N106" i="12"/>
  <c r="O106" i="12"/>
  <c r="P106" i="12"/>
  <c r="H106" i="12" s="1"/>
  <c r="Q106" i="12"/>
  <c r="I106" i="12" s="1"/>
  <c r="R106" i="12"/>
  <c r="S106" i="12"/>
  <c r="T106" i="12"/>
  <c r="U106" i="12"/>
  <c r="V106" i="12"/>
  <c r="W106" i="12"/>
  <c r="X106" i="12"/>
  <c r="Y106" i="12"/>
  <c r="Z106" i="12"/>
  <c r="AA106" i="12"/>
  <c r="AB106" i="12"/>
  <c r="AC106" i="12"/>
  <c r="AD106" i="12"/>
  <c r="AE106" i="12"/>
  <c r="AF106" i="12"/>
  <c r="AG106" i="12"/>
  <c r="AH106" i="12"/>
  <c r="AI106" i="12"/>
  <c r="AJ106" i="12"/>
  <c r="AK106" i="12"/>
  <c r="AL106" i="12"/>
  <c r="A116" i="12"/>
  <c r="B116" i="12"/>
  <c r="C116" i="12"/>
  <c r="E116" i="12"/>
  <c r="F116" i="12"/>
  <c r="G116" i="12"/>
  <c r="J116" i="12"/>
  <c r="K116" i="12"/>
  <c r="L116" i="12"/>
  <c r="M116" i="12"/>
  <c r="N116" i="12"/>
  <c r="O116" i="12"/>
  <c r="P116" i="12"/>
  <c r="H116" i="12" s="1"/>
  <c r="Q116" i="12"/>
  <c r="I116" i="12" s="1"/>
  <c r="R116" i="12"/>
  <c r="S116" i="12"/>
  <c r="T116" i="12"/>
  <c r="U116" i="12"/>
  <c r="V116" i="12"/>
  <c r="W116" i="12"/>
  <c r="X116" i="12"/>
  <c r="Y116" i="12"/>
  <c r="Z116" i="12"/>
  <c r="AA116" i="12"/>
  <c r="AB116" i="12"/>
  <c r="AC116" i="12"/>
  <c r="AD116" i="12"/>
  <c r="AE116" i="12"/>
  <c r="AF116" i="12"/>
  <c r="AG116" i="12"/>
  <c r="AH116" i="12"/>
  <c r="AI116" i="12"/>
  <c r="AJ116" i="12"/>
  <c r="AK116" i="12"/>
  <c r="AL116" i="12"/>
  <c r="A156" i="12"/>
  <c r="B156" i="12"/>
  <c r="C156" i="12"/>
  <c r="E156" i="12"/>
  <c r="F156" i="12"/>
  <c r="G156" i="12"/>
  <c r="J156" i="12"/>
  <c r="K156" i="12"/>
  <c r="L156" i="12"/>
  <c r="M156" i="12"/>
  <c r="N156" i="12"/>
  <c r="O156" i="12"/>
  <c r="P156" i="12"/>
  <c r="H156" i="12" s="1"/>
  <c r="Q156" i="12"/>
  <c r="I156" i="12" s="1"/>
  <c r="R156" i="12"/>
  <c r="S156" i="12"/>
  <c r="T156" i="12"/>
  <c r="U156" i="12"/>
  <c r="V156" i="12"/>
  <c r="W156" i="12"/>
  <c r="X156" i="12"/>
  <c r="Y156" i="12"/>
  <c r="Z156" i="12"/>
  <c r="AA156" i="12"/>
  <c r="AB156" i="12"/>
  <c r="AC156" i="12"/>
  <c r="AD156" i="12"/>
  <c r="AE156" i="12"/>
  <c r="AF156" i="12"/>
  <c r="AG156" i="12"/>
  <c r="AH156" i="12"/>
  <c r="AI156" i="12"/>
  <c r="AJ156" i="12"/>
  <c r="AK156" i="12"/>
  <c r="AL156" i="12"/>
  <c r="A33" i="12"/>
  <c r="B33" i="12"/>
  <c r="C33" i="12"/>
  <c r="E33" i="12"/>
  <c r="F33" i="12"/>
  <c r="G33" i="12"/>
  <c r="J33" i="12"/>
  <c r="K33" i="12"/>
  <c r="L33" i="12"/>
  <c r="M33" i="12"/>
  <c r="N33" i="12"/>
  <c r="O33" i="12"/>
  <c r="P33" i="12"/>
  <c r="H33" i="12" s="1"/>
  <c r="Q33" i="12"/>
  <c r="I33" i="12" s="1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48" i="12"/>
  <c r="B48" i="12"/>
  <c r="C48" i="12"/>
  <c r="E48" i="12"/>
  <c r="F48" i="12"/>
  <c r="G48" i="12"/>
  <c r="J48" i="12"/>
  <c r="K48" i="12"/>
  <c r="L48" i="12"/>
  <c r="M48" i="12"/>
  <c r="N48" i="12"/>
  <c r="O48" i="12"/>
  <c r="P48" i="12"/>
  <c r="H48" i="12" s="1"/>
  <c r="Q48" i="12"/>
  <c r="I48" i="12" s="1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49" i="12"/>
  <c r="B49" i="12"/>
  <c r="C49" i="12"/>
  <c r="E49" i="12"/>
  <c r="F49" i="12"/>
  <c r="G49" i="12"/>
  <c r="J49" i="12"/>
  <c r="K49" i="12"/>
  <c r="L49" i="12"/>
  <c r="M49" i="12"/>
  <c r="N49" i="12"/>
  <c r="O49" i="12"/>
  <c r="P49" i="12"/>
  <c r="H49" i="12" s="1"/>
  <c r="Q49" i="12"/>
  <c r="I49" i="12" s="1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60" i="12"/>
  <c r="B60" i="12"/>
  <c r="C60" i="12"/>
  <c r="E60" i="12"/>
  <c r="F60" i="12"/>
  <c r="G60" i="12"/>
  <c r="J60" i="12"/>
  <c r="K60" i="12"/>
  <c r="L60" i="12"/>
  <c r="M60" i="12"/>
  <c r="N60" i="12"/>
  <c r="O60" i="12"/>
  <c r="P60" i="12"/>
  <c r="H60" i="12" s="1"/>
  <c r="Q60" i="12"/>
  <c r="I60" i="12" s="1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55" i="12"/>
  <c r="B55" i="12"/>
  <c r="C55" i="12"/>
  <c r="E55" i="12"/>
  <c r="F55" i="12"/>
  <c r="G55" i="12"/>
  <c r="J55" i="12"/>
  <c r="K55" i="12"/>
  <c r="L55" i="12"/>
  <c r="M55" i="12"/>
  <c r="N55" i="12"/>
  <c r="O55" i="12"/>
  <c r="P55" i="12"/>
  <c r="H55" i="12" s="1"/>
  <c r="Q55" i="12"/>
  <c r="I55" i="12" s="1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192" i="12"/>
  <c r="B192" i="12"/>
  <c r="C192" i="12"/>
  <c r="E192" i="12"/>
  <c r="F192" i="12"/>
  <c r="G192" i="12"/>
  <c r="J192" i="12"/>
  <c r="K192" i="12"/>
  <c r="L192" i="12"/>
  <c r="M192" i="12"/>
  <c r="N192" i="12"/>
  <c r="O192" i="12"/>
  <c r="P192" i="12"/>
  <c r="H192" i="12" s="1"/>
  <c r="Q192" i="12"/>
  <c r="I192" i="12" s="1"/>
  <c r="R192" i="12"/>
  <c r="S192" i="12"/>
  <c r="T192" i="12"/>
  <c r="U192" i="12"/>
  <c r="V192" i="12"/>
  <c r="W192" i="12"/>
  <c r="X192" i="12"/>
  <c r="Y192" i="12"/>
  <c r="Z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193" i="12"/>
  <c r="B193" i="12"/>
  <c r="C193" i="12"/>
  <c r="E193" i="12"/>
  <c r="F193" i="12"/>
  <c r="G193" i="12"/>
  <c r="J193" i="12"/>
  <c r="K193" i="12"/>
  <c r="L193" i="12"/>
  <c r="M193" i="12"/>
  <c r="N193" i="12"/>
  <c r="O193" i="12"/>
  <c r="P193" i="12"/>
  <c r="H193" i="12" s="1"/>
  <c r="Q193" i="12"/>
  <c r="I193" i="12" s="1"/>
  <c r="R193" i="12"/>
  <c r="S193" i="12"/>
  <c r="T193" i="12"/>
  <c r="U193" i="12"/>
  <c r="V193" i="12"/>
  <c r="W193" i="12"/>
  <c r="X193" i="12"/>
  <c r="Y193" i="12"/>
  <c r="Z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89" i="12"/>
  <c r="B89" i="12"/>
  <c r="C89" i="12"/>
  <c r="E89" i="12"/>
  <c r="F89" i="12"/>
  <c r="G89" i="12"/>
  <c r="J89" i="12"/>
  <c r="K89" i="12"/>
  <c r="L89" i="12"/>
  <c r="M89" i="12"/>
  <c r="N89" i="12"/>
  <c r="O89" i="12"/>
  <c r="P89" i="12"/>
  <c r="H89" i="12" s="1"/>
  <c r="Q89" i="12"/>
  <c r="I89" i="12" s="1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90" i="12"/>
  <c r="B90" i="12"/>
  <c r="C90" i="12"/>
  <c r="E90" i="12"/>
  <c r="F90" i="12"/>
  <c r="G90" i="12"/>
  <c r="J90" i="12"/>
  <c r="K90" i="12"/>
  <c r="L90" i="12"/>
  <c r="M90" i="12"/>
  <c r="N90" i="12"/>
  <c r="O90" i="12"/>
  <c r="P90" i="12"/>
  <c r="H90" i="12" s="1"/>
  <c r="Q90" i="12"/>
  <c r="I90" i="12" s="1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80" i="12"/>
  <c r="B80" i="12"/>
  <c r="C80" i="12"/>
  <c r="E80" i="12"/>
  <c r="F80" i="12"/>
  <c r="G80" i="12"/>
  <c r="J80" i="12"/>
  <c r="K80" i="12"/>
  <c r="L80" i="12"/>
  <c r="M80" i="12"/>
  <c r="N80" i="12"/>
  <c r="O80" i="12"/>
  <c r="P80" i="12"/>
  <c r="H80" i="12" s="1"/>
  <c r="Q80" i="12"/>
  <c r="I80" i="12" s="1"/>
  <c r="R80" i="12"/>
  <c r="S80" i="12"/>
  <c r="T80" i="12"/>
  <c r="U80" i="12"/>
  <c r="V80" i="12"/>
  <c r="W80" i="12"/>
  <c r="X80" i="12"/>
  <c r="Y80" i="12"/>
  <c r="Z80" i="12"/>
  <c r="AA80" i="12"/>
  <c r="AB80" i="12"/>
  <c r="AC80" i="12"/>
  <c r="AD80" i="12"/>
  <c r="AE80" i="12"/>
  <c r="AF80" i="12"/>
  <c r="AG80" i="12"/>
  <c r="AH80" i="12"/>
  <c r="AI80" i="12"/>
  <c r="AJ80" i="12"/>
  <c r="AK80" i="12"/>
  <c r="AL80" i="12"/>
  <c r="A88" i="12"/>
  <c r="B88" i="12"/>
  <c r="C88" i="12"/>
  <c r="E88" i="12"/>
  <c r="F88" i="12"/>
  <c r="G88" i="12"/>
  <c r="J88" i="12"/>
  <c r="K88" i="12"/>
  <c r="L88" i="12"/>
  <c r="M88" i="12"/>
  <c r="N88" i="12"/>
  <c r="O88" i="12"/>
  <c r="P88" i="12"/>
  <c r="H88" i="12" s="1"/>
  <c r="Q88" i="12"/>
  <c r="I88" i="12" s="1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87" i="12"/>
  <c r="B87" i="12"/>
  <c r="C87" i="12"/>
  <c r="E87" i="12"/>
  <c r="F87" i="12"/>
  <c r="G87" i="12"/>
  <c r="J87" i="12"/>
  <c r="K87" i="12"/>
  <c r="L87" i="12"/>
  <c r="M87" i="12"/>
  <c r="N87" i="12"/>
  <c r="O87" i="12"/>
  <c r="P87" i="12"/>
  <c r="H87" i="12" s="1"/>
  <c r="Q87" i="12"/>
  <c r="I87" i="12" s="1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78" i="12"/>
  <c r="B78" i="12"/>
  <c r="C78" i="12"/>
  <c r="E78" i="12"/>
  <c r="F78" i="12"/>
  <c r="G78" i="12"/>
  <c r="J78" i="12"/>
  <c r="K78" i="12"/>
  <c r="L78" i="12"/>
  <c r="M78" i="12"/>
  <c r="N78" i="12"/>
  <c r="O78" i="12"/>
  <c r="P78" i="12"/>
  <c r="H78" i="12" s="1"/>
  <c r="Q78" i="12"/>
  <c r="I78" i="12" s="1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84" i="12"/>
  <c r="B84" i="12"/>
  <c r="C84" i="12"/>
  <c r="E84" i="12"/>
  <c r="F84" i="12"/>
  <c r="G84" i="12"/>
  <c r="J84" i="12"/>
  <c r="K84" i="12"/>
  <c r="L84" i="12"/>
  <c r="M84" i="12"/>
  <c r="N84" i="12"/>
  <c r="O84" i="12"/>
  <c r="P84" i="12"/>
  <c r="H84" i="12" s="1"/>
  <c r="Q84" i="12"/>
  <c r="I84" i="12" s="1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86" i="12"/>
  <c r="B86" i="12"/>
  <c r="C86" i="12"/>
  <c r="E86" i="12"/>
  <c r="F86" i="12"/>
  <c r="G86" i="12"/>
  <c r="J86" i="12"/>
  <c r="K86" i="12"/>
  <c r="L86" i="12"/>
  <c r="M86" i="12"/>
  <c r="N86" i="12"/>
  <c r="O86" i="12"/>
  <c r="P86" i="12"/>
  <c r="H86" i="12" s="1"/>
  <c r="Q86" i="12"/>
  <c r="I86" i="12" s="1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77" i="12"/>
  <c r="B77" i="12"/>
  <c r="C77" i="12"/>
  <c r="E77" i="12"/>
  <c r="F77" i="12"/>
  <c r="G77" i="12"/>
  <c r="J77" i="12"/>
  <c r="K77" i="12"/>
  <c r="L77" i="12"/>
  <c r="M77" i="12"/>
  <c r="N77" i="12"/>
  <c r="O77" i="12"/>
  <c r="P77" i="12"/>
  <c r="H77" i="12" s="1"/>
  <c r="Q77" i="12"/>
  <c r="I77" i="12" s="1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75" i="12"/>
  <c r="B75" i="12"/>
  <c r="C75" i="12"/>
  <c r="E75" i="12"/>
  <c r="F75" i="12"/>
  <c r="G75" i="12"/>
  <c r="J75" i="12"/>
  <c r="K75" i="12"/>
  <c r="L75" i="12"/>
  <c r="M75" i="12"/>
  <c r="N75" i="12"/>
  <c r="O75" i="12"/>
  <c r="P75" i="12"/>
  <c r="H75" i="12" s="1"/>
  <c r="Q75" i="12"/>
  <c r="I75" i="12" s="1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573" i="12"/>
  <c r="B573" i="12"/>
  <c r="C573" i="12"/>
  <c r="E573" i="12"/>
  <c r="F573" i="12"/>
  <c r="G573" i="12"/>
  <c r="J573" i="12"/>
  <c r="K573" i="12"/>
  <c r="L573" i="12"/>
  <c r="M573" i="12"/>
  <c r="N573" i="12"/>
  <c r="O573" i="12"/>
  <c r="P573" i="12"/>
  <c r="H573" i="12" s="1"/>
  <c r="Q573" i="12"/>
  <c r="I573" i="12" s="1"/>
  <c r="R573" i="12"/>
  <c r="S573" i="12"/>
  <c r="T573" i="12"/>
  <c r="U573" i="12"/>
  <c r="V573" i="12"/>
  <c r="W573" i="12"/>
  <c r="X573" i="12"/>
  <c r="Y573" i="12"/>
  <c r="Z573" i="12"/>
  <c r="AA573" i="12"/>
  <c r="AB573" i="12"/>
  <c r="AC573" i="12"/>
  <c r="AD573" i="12"/>
  <c r="AE573" i="12"/>
  <c r="AF573" i="12"/>
  <c r="AG573" i="12"/>
  <c r="AH573" i="12"/>
  <c r="AI573" i="12"/>
  <c r="AJ573" i="12"/>
  <c r="AK573" i="12"/>
  <c r="AL573" i="12"/>
  <c r="A155" i="12"/>
  <c r="B155" i="12"/>
  <c r="C155" i="12"/>
  <c r="E155" i="12"/>
  <c r="F155" i="12"/>
  <c r="G155" i="12"/>
  <c r="J155" i="12"/>
  <c r="K155" i="12"/>
  <c r="L155" i="12"/>
  <c r="M155" i="12"/>
  <c r="N155" i="12"/>
  <c r="O155" i="12"/>
  <c r="P155" i="12"/>
  <c r="H155" i="12" s="1"/>
  <c r="Q155" i="12"/>
  <c r="I155" i="12" s="1"/>
  <c r="R155" i="12"/>
  <c r="S155" i="12"/>
  <c r="T155" i="12"/>
  <c r="U155" i="12"/>
  <c r="V155" i="12"/>
  <c r="W155" i="12"/>
  <c r="X155" i="12"/>
  <c r="Y155" i="12"/>
  <c r="Z155" i="12"/>
  <c r="AA155" i="12"/>
  <c r="AB155" i="12"/>
  <c r="AC155" i="12"/>
  <c r="AD155" i="12"/>
  <c r="AE155" i="12"/>
  <c r="AF155" i="12"/>
  <c r="AG155" i="12"/>
  <c r="AH155" i="12"/>
  <c r="AI155" i="12"/>
  <c r="AJ155" i="12"/>
  <c r="AK155" i="12"/>
  <c r="AL155" i="12"/>
  <c r="A157" i="12"/>
  <c r="B157" i="12"/>
  <c r="C157" i="12"/>
  <c r="E157" i="12"/>
  <c r="F157" i="12"/>
  <c r="G157" i="12"/>
  <c r="J157" i="12"/>
  <c r="K157" i="12"/>
  <c r="L157" i="12"/>
  <c r="M157" i="12"/>
  <c r="N157" i="12"/>
  <c r="O157" i="12"/>
  <c r="P157" i="12"/>
  <c r="H157" i="12" s="1"/>
  <c r="Q157" i="12"/>
  <c r="I157" i="12" s="1"/>
  <c r="R157" i="12"/>
  <c r="S157" i="12"/>
  <c r="T157" i="12"/>
  <c r="U157" i="12"/>
  <c r="V157" i="12"/>
  <c r="W157" i="12"/>
  <c r="X157" i="12"/>
  <c r="Y157" i="12"/>
  <c r="Z157" i="12"/>
  <c r="AA157" i="12"/>
  <c r="AB157" i="12"/>
  <c r="AC157" i="12"/>
  <c r="AD157" i="12"/>
  <c r="AE157" i="12"/>
  <c r="AF157" i="12"/>
  <c r="AG157" i="12"/>
  <c r="AH157" i="12"/>
  <c r="AI157" i="12"/>
  <c r="AJ157" i="12"/>
  <c r="AK157" i="12"/>
  <c r="AL157" i="12"/>
  <c r="A234" i="12"/>
  <c r="B234" i="12"/>
  <c r="C234" i="12"/>
  <c r="E234" i="12"/>
  <c r="F234" i="12"/>
  <c r="G234" i="12"/>
  <c r="J234" i="12"/>
  <c r="K234" i="12"/>
  <c r="L234" i="12"/>
  <c r="M234" i="12"/>
  <c r="N234" i="12"/>
  <c r="O234" i="12"/>
  <c r="P234" i="12"/>
  <c r="H234" i="12" s="1"/>
  <c r="Q234" i="12"/>
  <c r="I234" i="12" s="1"/>
  <c r="R234" i="12"/>
  <c r="S234" i="12"/>
  <c r="T234" i="12"/>
  <c r="U234" i="12"/>
  <c r="V234" i="12"/>
  <c r="W234" i="12"/>
  <c r="X234" i="12"/>
  <c r="Y234" i="12"/>
  <c r="Z234" i="12"/>
  <c r="AA234" i="12"/>
  <c r="AB234" i="12"/>
  <c r="AC234" i="12"/>
  <c r="AD234" i="12"/>
  <c r="AE234" i="12"/>
  <c r="AF234" i="12"/>
  <c r="AG234" i="12"/>
  <c r="AH234" i="12"/>
  <c r="AI234" i="12"/>
  <c r="AJ234" i="12"/>
  <c r="AK234" i="12"/>
  <c r="AL234" i="12"/>
  <c r="A235" i="12"/>
  <c r="B235" i="12"/>
  <c r="C235" i="12"/>
  <c r="E235" i="12"/>
  <c r="F235" i="12"/>
  <c r="G235" i="12"/>
  <c r="J235" i="12"/>
  <c r="K235" i="12"/>
  <c r="L235" i="12"/>
  <c r="M235" i="12"/>
  <c r="N235" i="12"/>
  <c r="O235" i="12"/>
  <c r="P235" i="12"/>
  <c r="H235" i="12" s="1"/>
  <c r="Q235" i="12"/>
  <c r="I235" i="12" s="1"/>
  <c r="R235" i="12"/>
  <c r="S235" i="12"/>
  <c r="T235" i="12"/>
  <c r="U235" i="12"/>
  <c r="V235" i="12"/>
  <c r="W235" i="12"/>
  <c r="X235" i="12"/>
  <c r="Y235" i="12"/>
  <c r="Z235" i="12"/>
  <c r="AA235" i="12"/>
  <c r="AB235" i="12"/>
  <c r="AC235" i="12"/>
  <c r="AD235" i="12"/>
  <c r="AE235" i="12"/>
  <c r="AF235" i="12"/>
  <c r="AG235" i="12"/>
  <c r="AH235" i="12"/>
  <c r="AI235" i="12"/>
  <c r="AJ235" i="12"/>
  <c r="AK235" i="12"/>
  <c r="AL235" i="12"/>
  <c r="A228" i="12"/>
  <c r="B228" i="12"/>
  <c r="C228" i="12"/>
  <c r="E228" i="12"/>
  <c r="F228" i="12"/>
  <c r="G228" i="12"/>
  <c r="J228" i="12"/>
  <c r="K228" i="12"/>
  <c r="L228" i="12"/>
  <c r="M228" i="12"/>
  <c r="N228" i="12"/>
  <c r="O228" i="12"/>
  <c r="P228" i="12"/>
  <c r="H228" i="12" s="1"/>
  <c r="Q228" i="12"/>
  <c r="I228" i="12" s="1"/>
  <c r="R228" i="12"/>
  <c r="S228" i="12"/>
  <c r="T228" i="12"/>
  <c r="U228" i="12"/>
  <c r="V228" i="12"/>
  <c r="W228" i="12"/>
  <c r="X228" i="12"/>
  <c r="Y228" i="12"/>
  <c r="Z228" i="12"/>
  <c r="AA228" i="12"/>
  <c r="AB228" i="12"/>
  <c r="AC228" i="12"/>
  <c r="AD228" i="12"/>
  <c r="AE228" i="12"/>
  <c r="AF228" i="12"/>
  <c r="AG228" i="12"/>
  <c r="AH228" i="12"/>
  <c r="AI228" i="12"/>
  <c r="AJ228" i="12"/>
  <c r="AK228" i="12"/>
  <c r="AL228" i="12"/>
  <c r="A229" i="12"/>
  <c r="B229" i="12"/>
  <c r="C229" i="12"/>
  <c r="E229" i="12"/>
  <c r="F229" i="12"/>
  <c r="G229" i="12"/>
  <c r="J229" i="12"/>
  <c r="K229" i="12"/>
  <c r="L229" i="12"/>
  <c r="M229" i="12"/>
  <c r="N229" i="12"/>
  <c r="O229" i="12"/>
  <c r="P229" i="12"/>
  <c r="H229" i="12" s="1"/>
  <c r="Q229" i="12"/>
  <c r="I229" i="12" s="1"/>
  <c r="R229" i="12"/>
  <c r="S229" i="12"/>
  <c r="T229" i="12"/>
  <c r="U229" i="12"/>
  <c r="V229" i="12"/>
  <c r="W229" i="12"/>
  <c r="X229" i="12"/>
  <c r="Y229" i="12"/>
  <c r="Z229" i="12"/>
  <c r="AA229" i="12"/>
  <c r="AB229" i="12"/>
  <c r="AC229" i="12"/>
  <c r="AD229" i="12"/>
  <c r="AE229" i="12"/>
  <c r="AF229" i="12"/>
  <c r="AG229" i="12"/>
  <c r="AH229" i="12"/>
  <c r="AI229" i="12"/>
  <c r="AJ229" i="12"/>
  <c r="AK229" i="12"/>
  <c r="AL229" i="12"/>
  <c r="A30" i="12"/>
  <c r="B30" i="12"/>
  <c r="C30" i="12"/>
  <c r="E30" i="12"/>
  <c r="F30" i="12"/>
  <c r="G30" i="12"/>
  <c r="J30" i="12"/>
  <c r="K30" i="12"/>
  <c r="L30" i="12"/>
  <c r="M30" i="12"/>
  <c r="N30" i="12"/>
  <c r="O30" i="12"/>
  <c r="P30" i="12"/>
  <c r="H30" i="12" s="1"/>
  <c r="Q30" i="12"/>
  <c r="I30" i="12" s="1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31" i="12"/>
  <c r="B31" i="12"/>
  <c r="C31" i="12"/>
  <c r="E31" i="12"/>
  <c r="F31" i="12"/>
  <c r="G31" i="12"/>
  <c r="J31" i="12"/>
  <c r="K31" i="12"/>
  <c r="L31" i="12"/>
  <c r="M31" i="12"/>
  <c r="N31" i="12"/>
  <c r="O31" i="12"/>
  <c r="P31" i="12"/>
  <c r="H31" i="12" s="1"/>
  <c r="Q31" i="12"/>
  <c r="I31" i="12" s="1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46" i="12"/>
  <c r="B46" i="12"/>
  <c r="C46" i="12"/>
  <c r="E46" i="12"/>
  <c r="F46" i="12"/>
  <c r="G46" i="12"/>
  <c r="J46" i="12"/>
  <c r="K46" i="12"/>
  <c r="L46" i="12"/>
  <c r="M46" i="12"/>
  <c r="N46" i="12"/>
  <c r="O46" i="12"/>
  <c r="P46" i="12"/>
  <c r="H46" i="12" s="1"/>
  <c r="Q46" i="12"/>
  <c r="I46" i="12" s="1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485" i="12"/>
  <c r="B485" i="12"/>
  <c r="C485" i="12"/>
  <c r="E485" i="12"/>
  <c r="F485" i="12"/>
  <c r="G485" i="12"/>
  <c r="J485" i="12"/>
  <c r="K485" i="12"/>
  <c r="L485" i="12"/>
  <c r="M485" i="12"/>
  <c r="N485" i="12"/>
  <c r="O485" i="12"/>
  <c r="P485" i="12"/>
  <c r="H485" i="12" s="1"/>
  <c r="Q485" i="12"/>
  <c r="I485" i="12" s="1"/>
  <c r="R485" i="12"/>
  <c r="S485" i="12"/>
  <c r="T485" i="12"/>
  <c r="U485" i="12"/>
  <c r="V485" i="12"/>
  <c r="W485" i="12"/>
  <c r="X485" i="12"/>
  <c r="Y485" i="12"/>
  <c r="Z485" i="12"/>
  <c r="AA485" i="12"/>
  <c r="AB485" i="12"/>
  <c r="AC485" i="12"/>
  <c r="AD485" i="12"/>
  <c r="AE485" i="12"/>
  <c r="AF485" i="12"/>
  <c r="AG485" i="12"/>
  <c r="AH485" i="12"/>
  <c r="AI485" i="12"/>
  <c r="AJ485" i="12"/>
  <c r="AK485" i="12"/>
  <c r="AL485" i="12"/>
  <c r="A100" i="12"/>
  <c r="B100" i="12"/>
  <c r="C100" i="12"/>
  <c r="E100" i="12"/>
  <c r="F100" i="12"/>
  <c r="G100" i="12"/>
  <c r="J100" i="12"/>
  <c r="K100" i="12"/>
  <c r="L100" i="12"/>
  <c r="M100" i="12"/>
  <c r="N100" i="12"/>
  <c r="O100" i="12"/>
  <c r="P100" i="12"/>
  <c r="H100" i="12" s="1"/>
  <c r="Q100" i="12"/>
  <c r="I100" i="12" s="1"/>
  <c r="R100" i="12"/>
  <c r="S100" i="12"/>
  <c r="T100" i="12"/>
  <c r="U100" i="12"/>
  <c r="V100" i="12"/>
  <c r="W100" i="12"/>
  <c r="X100" i="12"/>
  <c r="Y100" i="12"/>
  <c r="Z100" i="12"/>
  <c r="AA100" i="12"/>
  <c r="AB100" i="12"/>
  <c r="AC100" i="12"/>
  <c r="AD100" i="12"/>
  <c r="AE100" i="12"/>
  <c r="AF100" i="12"/>
  <c r="AG100" i="12"/>
  <c r="AH100" i="12"/>
  <c r="AI100" i="12"/>
  <c r="AJ100" i="12"/>
  <c r="AK100" i="12"/>
  <c r="AL100" i="12"/>
  <c r="A279" i="12"/>
  <c r="B279" i="12"/>
  <c r="C279" i="12"/>
  <c r="E279" i="12"/>
  <c r="F279" i="12"/>
  <c r="G279" i="12"/>
  <c r="J279" i="12"/>
  <c r="K279" i="12"/>
  <c r="L279" i="12"/>
  <c r="M279" i="12"/>
  <c r="N279" i="12"/>
  <c r="O279" i="12"/>
  <c r="P279" i="12"/>
  <c r="H279" i="12" s="1"/>
  <c r="Q279" i="12"/>
  <c r="I279" i="12" s="1"/>
  <c r="R279" i="12"/>
  <c r="S279" i="12"/>
  <c r="T279" i="12"/>
  <c r="U279" i="12"/>
  <c r="V279" i="12"/>
  <c r="W279" i="12"/>
  <c r="X279" i="12"/>
  <c r="Y279" i="12"/>
  <c r="Z279" i="12"/>
  <c r="AA279" i="12"/>
  <c r="AB279" i="12"/>
  <c r="AC279" i="12"/>
  <c r="AD279" i="12"/>
  <c r="AE279" i="12"/>
  <c r="AF279" i="12"/>
  <c r="AG279" i="12"/>
  <c r="AH279" i="12"/>
  <c r="AI279" i="12"/>
  <c r="AJ279" i="12"/>
  <c r="AK279" i="12"/>
  <c r="AL279" i="12"/>
  <c r="A315" i="12"/>
  <c r="B315" i="12"/>
  <c r="C315" i="12"/>
  <c r="E315" i="12"/>
  <c r="F315" i="12"/>
  <c r="G315" i="12"/>
  <c r="J315" i="12"/>
  <c r="K315" i="12"/>
  <c r="L315" i="12"/>
  <c r="M315" i="12"/>
  <c r="N315" i="12"/>
  <c r="O315" i="12"/>
  <c r="P315" i="12"/>
  <c r="H315" i="12" s="1"/>
  <c r="Q315" i="12"/>
  <c r="I315" i="12" s="1"/>
  <c r="R315" i="12"/>
  <c r="S315" i="12"/>
  <c r="T315" i="12"/>
  <c r="U315" i="12"/>
  <c r="V315" i="12"/>
  <c r="W315" i="12"/>
  <c r="X315" i="12"/>
  <c r="Y315" i="12"/>
  <c r="Z315" i="12"/>
  <c r="AA315" i="12"/>
  <c r="AB315" i="12"/>
  <c r="AC315" i="12"/>
  <c r="AD315" i="12"/>
  <c r="AE315" i="12"/>
  <c r="AF315" i="12"/>
  <c r="AG315" i="12"/>
  <c r="AH315" i="12"/>
  <c r="AI315" i="12"/>
  <c r="AJ315" i="12"/>
  <c r="AK315" i="12"/>
  <c r="AL315" i="12"/>
  <c r="A336" i="12"/>
  <c r="B336" i="12"/>
  <c r="C336" i="12"/>
  <c r="E336" i="12"/>
  <c r="F336" i="12"/>
  <c r="G336" i="12"/>
  <c r="J336" i="12"/>
  <c r="K336" i="12"/>
  <c r="L336" i="12"/>
  <c r="M336" i="12"/>
  <c r="N336" i="12"/>
  <c r="O336" i="12"/>
  <c r="P336" i="12"/>
  <c r="H336" i="12" s="1"/>
  <c r="Q336" i="12"/>
  <c r="I336" i="12" s="1"/>
  <c r="R336" i="12"/>
  <c r="S336" i="12"/>
  <c r="T336" i="12"/>
  <c r="U336" i="12"/>
  <c r="V336" i="12"/>
  <c r="W336" i="12"/>
  <c r="X336" i="12"/>
  <c r="Y336" i="12"/>
  <c r="Z336" i="12"/>
  <c r="AA336" i="12"/>
  <c r="AB336" i="12"/>
  <c r="AC336" i="12"/>
  <c r="AD336" i="12"/>
  <c r="AE336" i="12"/>
  <c r="AF336" i="12"/>
  <c r="AG336" i="12"/>
  <c r="AH336" i="12"/>
  <c r="AI336" i="12"/>
  <c r="AJ336" i="12"/>
  <c r="AK336" i="12"/>
  <c r="AL336" i="12"/>
  <c r="A380" i="12"/>
  <c r="B380" i="12"/>
  <c r="C380" i="12"/>
  <c r="E380" i="12"/>
  <c r="F380" i="12"/>
  <c r="G380" i="12"/>
  <c r="J380" i="12"/>
  <c r="K380" i="12"/>
  <c r="L380" i="12"/>
  <c r="M380" i="12"/>
  <c r="N380" i="12"/>
  <c r="O380" i="12"/>
  <c r="P380" i="12"/>
  <c r="H380" i="12" s="1"/>
  <c r="Q380" i="12"/>
  <c r="I380" i="12" s="1"/>
  <c r="R380" i="12"/>
  <c r="S380" i="12"/>
  <c r="T380" i="12"/>
  <c r="U380" i="12"/>
  <c r="V380" i="12"/>
  <c r="W380" i="12"/>
  <c r="X380" i="12"/>
  <c r="Y380" i="12"/>
  <c r="Z380" i="12"/>
  <c r="AA380" i="12"/>
  <c r="AB380" i="12"/>
  <c r="AC380" i="12"/>
  <c r="AD380" i="12"/>
  <c r="AE380" i="12"/>
  <c r="AF380" i="12"/>
  <c r="AG380" i="12"/>
  <c r="AH380" i="12"/>
  <c r="AI380" i="12"/>
  <c r="AJ380" i="12"/>
  <c r="AK380" i="12"/>
  <c r="AL380" i="12"/>
  <c r="A50" i="12"/>
  <c r="B50" i="12"/>
  <c r="C50" i="12"/>
  <c r="E50" i="12"/>
  <c r="F50" i="12"/>
  <c r="G50" i="12"/>
  <c r="J50" i="12"/>
  <c r="K50" i="12"/>
  <c r="L50" i="12"/>
  <c r="M50" i="12"/>
  <c r="N50" i="12"/>
  <c r="O50" i="12"/>
  <c r="P50" i="12"/>
  <c r="H50" i="12" s="1"/>
  <c r="Q50" i="12"/>
  <c r="I50" i="12" s="1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389" i="12"/>
  <c r="B389" i="12"/>
  <c r="C389" i="12"/>
  <c r="E389" i="12"/>
  <c r="F389" i="12"/>
  <c r="G389" i="12"/>
  <c r="J389" i="12"/>
  <c r="K389" i="12"/>
  <c r="L389" i="12"/>
  <c r="M389" i="12"/>
  <c r="N389" i="12"/>
  <c r="O389" i="12"/>
  <c r="P389" i="12"/>
  <c r="H389" i="12" s="1"/>
  <c r="Q389" i="12"/>
  <c r="I389" i="12" s="1"/>
  <c r="R389" i="12"/>
  <c r="S389" i="12"/>
  <c r="T389" i="12"/>
  <c r="U389" i="12"/>
  <c r="V389" i="12"/>
  <c r="W389" i="12"/>
  <c r="X389" i="12"/>
  <c r="Y389" i="12"/>
  <c r="Z389" i="12"/>
  <c r="AA389" i="12"/>
  <c r="AB389" i="12"/>
  <c r="AC389" i="12"/>
  <c r="AD389" i="12"/>
  <c r="AE389" i="12"/>
  <c r="AF389" i="12"/>
  <c r="AG389" i="12"/>
  <c r="AH389" i="12"/>
  <c r="AI389" i="12"/>
  <c r="AJ389" i="12"/>
  <c r="AK389" i="12"/>
  <c r="AL389" i="12"/>
  <c r="A217" i="12"/>
  <c r="B217" i="12"/>
  <c r="C217" i="12"/>
  <c r="E217" i="12"/>
  <c r="F217" i="12"/>
  <c r="G217" i="12"/>
  <c r="J217" i="12"/>
  <c r="K217" i="12"/>
  <c r="L217" i="12"/>
  <c r="M217" i="12"/>
  <c r="N217" i="12"/>
  <c r="O217" i="12"/>
  <c r="P217" i="12"/>
  <c r="H217" i="12" s="1"/>
  <c r="Q217" i="12"/>
  <c r="I217" i="12" s="1"/>
  <c r="R217" i="12"/>
  <c r="S217" i="12"/>
  <c r="T217" i="12"/>
  <c r="U217" i="12"/>
  <c r="V217" i="12"/>
  <c r="W217" i="12"/>
  <c r="X217" i="12"/>
  <c r="Y217" i="12"/>
  <c r="Z217" i="12"/>
  <c r="AA217" i="12"/>
  <c r="AB217" i="12"/>
  <c r="AC217" i="12"/>
  <c r="AD217" i="12"/>
  <c r="AE217" i="12"/>
  <c r="AF217" i="12"/>
  <c r="AG217" i="12"/>
  <c r="AH217" i="12"/>
  <c r="AI217" i="12"/>
  <c r="AJ217" i="12"/>
  <c r="AK217" i="12"/>
  <c r="AL217" i="12"/>
  <c r="A286" i="12"/>
  <c r="B286" i="12"/>
  <c r="C286" i="12"/>
  <c r="E286" i="12"/>
  <c r="F286" i="12"/>
  <c r="G286" i="12"/>
  <c r="J286" i="12"/>
  <c r="K286" i="12"/>
  <c r="L286" i="12"/>
  <c r="M286" i="12"/>
  <c r="N286" i="12"/>
  <c r="O286" i="12"/>
  <c r="P286" i="12"/>
  <c r="H286" i="12" s="1"/>
  <c r="Q286" i="12"/>
  <c r="I286" i="12" s="1"/>
  <c r="R286" i="12"/>
  <c r="S286" i="12"/>
  <c r="T286" i="12"/>
  <c r="U286" i="12"/>
  <c r="V286" i="12"/>
  <c r="W286" i="12"/>
  <c r="X286" i="12"/>
  <c r="Y286" i="12"/>
  <c r="Z286" i="12"/>
  <c r="AA286" i="12"/>
  <c r="AB286" i="12"/>
  <c r="AC286" i="12"/>
  <c r="AD286" i="12"/>
  <c r="AE286" i="12"/>
  <c r="AF286" i="12"/>
  <c r="AG286" i="12"/>
  <c r="AH286" i="12"/>
  <c r="AI286" i="12"/>
  <c r="AJ286" i="12"/>
  <c r="AK286" i="12"/>
  <c r="AL286" i="12"/>
  <c r="A13" i="12"/>
  <c r="B13" i="12"/>
  <c r="C13" i="12"/>
  <c r="E13" i="12"/>
  <c r="F13" i="12"/>
  <c r="G13" i="12"/>
  <c r="J13" i="12"/>
  <c r="K13" i="12"/>
  <c r="L13" i="12"/>
  <c r="M13" i="12"/>
  <c r="N13" i="12"/>
  <c r="O13" i="12"/>
  <c r="P13" i="12"/>
  <c r="H13" i="12" s="1"/>
  <c r="Q13" i="12"/>
  <c r="I13" i="12" s="1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456" i="12"/>
  <c r="B456" i="12"/>
  <c r="C456" i="12"/>
  <c r="E456" i="12"/>
  <c r="F456" i="12"/>
  <c r="G456" i="12"/>
  <c r="J456" i="12"/>
  <c r="K456" i="12"/>
  <c r="L456" i="12"/>
  <c r="M456" i="12"/>
  <c r="N456" i="12"/>
  <c r="O456" i="12"/>
  <c r="P456" i="12"/>
  <c r="H456" i="12" s="1"/>
  <c r="Q456" i="12"/>
  <c r="I456" i="12" s="1"/>
  <c r="R456" i="12"/>
  <c r="S456" i="12"/>
  <c r="T456" i="12"/>
  <c r="U456" i="12"/>
  <c r="V456" i="12"/>
  <c r="W456" i="12"/>
  <c r="X456" i="12"/>
  <c r="Y456" i="12"/>
  <c r="Z456" i="12"/>
  <c r="AA456" i="12"/>
  <c r="AB456" i="12"/>
  <c r="AC456" i="12"/>
  <c r="AD456" i="12"/>
  <c r="AE456" i="12"/>
  <c r="AF456" i="12"/>
  <c r="AG456" i="12"/>
  <c r="AH456" i="12"/>
  <c r="AI456" i="12"/>
  <c r="AJ456" i="12"/>
  <c r="AK456" i="12"/>
  <c r="AL456" i="12"/>
  <c r="A458" i="12"/>
  <c r="B458" i="12"/>
  <c r="C458" i="12"/>
  <c r="E458" i="12"/>
  <c r="F458" i="12"/>
  <c r="G458" i="12"/>
  <c r="J458" i="12"/>
  <c r="K458" i="12"/>
  <c r="L458" i="12"/>
  <c r="M458" i="12"/>
  <c r="N458" i="12"/>
  <c r="O458" i="12"/>
  <c r="P458" i="12"/>
  <c r="H458" i="12" s="1"/>
  <c r="Q458" i="12"/>
  <c r="I458" i="12" s="1"/>
  <c r="R458" i="12"/>
  <c r="S458" i="12"/>
  <c r="T458" i="12"/>
  <c r="U458" i="12"/>
  <c r="V458" i="12"/>
  <c r="W458" i="12"/>
  <c r="X458" i="12"/>
  <c r="Y458" i="12"/>
  <c r="Z458" i="12"/>
  <c r="AA458" i="12"/>
  <c r="AB458" i="12"/>
  <c r="AC458" i="12"/>
  <c r="AD458" i="12"/>
  <c r="AE458" i="12"/>
  <c r="AF458" i="12"/>
  <c r="AG458" i="12"/>
  <c r="AH458" i="12"/>
  <c r="AI458" i="12"/>
  <c r="AJ458" i="12"/>
  <c r="AK458" i="12"/>
  <c r="AL458" i="12"/>
  <c r="A297" i="12"/>
  <c r="B297" i="12"/>
  <c r="C297" i="12"/>
  <c r="E297" i="12"/>
  <c r="F297" i="12"/>
  <c r="G297" i="12"/>
  <c r="J297" i="12"/>
  <c r="K297" i="12"/>
  <c r="L297" i="12"/>
  <c r="M297" i="12"/>
  <c r="N297" i="12"/>
  <c r="O297" i="12"/>
  <c r="P297" i="12"/>
  <c r="H297" i="12" s="1"/>
  <c r="Q297" i="12"/>
  <c r="I297" i="12" s="1"/>
  <c r="R297" i="12"/>
  <c r="S297" i="12"/>
  <c r="T297" i="12"/>
  <c r="U297" i="12"/>
  <c r="V297" i="12"/>
  <c r="W297" i="12"/>
  <c r="X297" i="12"/>
  <c r="Y297" i="12"/>
  <c r="Z297" i="12"/>
  <c r="AA297" i="12"/>
  <c r="AB297" i="12"/>
  <c r="AC297" i="12"/>
  <c r="AD297" i="12"/>
  <c r="AE297" i="12"/>
  <c r="AF297" i="12"/>
  <c r="AG297" i="12"/>
  <c r="AH297" i="12"/>
  <c r="AI297" i="12"/>
  <c r="AJ297" i="12"/>
  <c r="AK297" i="12"/>
  <c r="AL297" i="12"/>
  <c r="A276" i="12"/>
  <c r="B276" i="12"/>
  <c r="C276" i="12"/>
  <c r="E276" i="12"/>
  <c r="F276" i="12"/>
  <c r="G276" i="12"/>
  <c r="J276" i="12"/>
  <c r="K276" i="12"/>
  <c r="L276" i="12"/>
  <c r="M276" i="12"/>
  <c r="N276" i="12"/>
  <c r="O276" i="12"/>
  <c r="P276" i="12"/>
  <c r="H276" i="12" s="1"/>
  <c r="Q276" i="12"/>
  <c r="I276" i="12" s="1"/>
  <c r="R276" i="12"/>
  <c r="S276" i="12"/>
  <c r="T276" i="12"/>
  <c r="U276" i="12"/>
  <c r="V276" i="12"/>
  <c r="W276" i="12"/>
  <c r="X276" i="12"/>
  <c r="Y276" i="12"/>
  <c r="Z276" i="12"/>
  <c r="AA276" i="12"/>
  <c r="AB276" i="12"/>
  <c r="AC276" i="12"/>
  <c r="AD276" i="12"/>
  <c r="AE276" i="12"/>
  <c r="AF276" i="12"/>
  <c r="AG276" i="12"/>
  <c r="AH276" i="12"/>
  <c r="AI276" i="12"/>
  <c r="AJ276" i="12"/>
  <c r="AK276" i="12"/>
  <c r="AL276" i="12"/>
  <c r="A365" i="12"/>
  <c r="B365" i="12"/>
  <c r="C365" i="12"/>
  <c r="E365" i="12"/>
  <c r="F365" i="12"/>
  <c r="G365" i="12"/>
  <c r="J365" i="12"/>
  <c r="K365" i="12"/>
  <c r="L365" i="12"/>
  <c r="M365" i="12"/>
  <c r="N365" i="12"/>
  <c r="O365" i="12"/>
  <c r="P365" i="12"/>
  <c r="H365" i="12" s="1"/>
  <c r="Q365" i="12"/>
  <c r="I365" i="12" s="1"/>
  <c r="R365" i="12"/>
  <c r="S365" i="12"/>
  <c r="T365" i="12"/>
  <c r="U365" i="12"/>
  <c r="V365" i="12"/>
  <c r="W365" i="12"/>
  <c r="X365" i="12"/>
  <c r="Y365" i="12"/>
  <c r="Z365" i="12"/>
  <c r="AA365" i="12"/>
  <c r="AB365" i="12"/>
  <c r="AC365" i="12"/>
  <c r="AD365" i="12"/>
  <c r="AE365" i="12"/>
  <c r="AF365" i="12"/>
  <c r="AG365" i="12"/>
  <c r="AH365" i="12"/>
  <c r="AI365" i="12"/>
  <c r="AJ365" i="12"/>
  <c r="AK365" i="12"/>
  <c r="AL365" i="12"/>
  <c r="A580" i="12"/>
  <c r="B580" i="12"/>
  <c r="C580" i="12"/>
  <c r="E580" i="12"/>
  <c r="F580" i="12"/>
  <c r="G580" i="12"/>
  <c r="J580" i="12"/>
  <c r="K580" i="12"/>
  <c r="L580" i="12"/>
  <c r="M580" i="12"/>
  <c r="N580" i="12"/>
  <c r="O580" i="12"/>
  <c r="P580" i="12"/>
  <c r="H580" i="12" s="1"/>
  <c r="Q580" i="12"/>
  <c r="I580" i="12" s="1"/>
  <c r="R580" i="12"/>
  <c r="S580" i="12"/>
  <c r="T580" i="12"/>
  <c r="U580" i="12"/>
  <c r="V580" i="12"/>
  <c r="W580" i="12"/>
  <c r="X580" i="12"/>
  <c r="Y580" i="12"/>
  <c r="Z580" i="12"/>
  <c r="AA580" i="12"/>
  <c r="AB580" i="12"/>
  <c r="AC580" i="12"/>
  <c r="AD580" i="12"/>
  <c r="AE580" i="12"/>
  <c r="AF580" i="12"/>
  <c r="AG580" i="12"/>
  <c r="AH580" i="12"/>
  <c r="AI580" i="12"/>
  <c r="AJ580" i="12"/>
  <c r="AK580" i="12"/>
  <c r="AL580" i="12"/>
  <c r="A581" i="12"/>
  <c r="B581" i="12"/>
  <c r="C581" i="12"/>
  <c r="E581" i="12"/>
  <c r="F581" i="12"/>
  <c r="G581" i="12"/>
  <c r="J581" i="12"/>
  <c r="K581" i="12"/>
  <c r="L581" i="12"/>
  <c r="M581" i="12"/>
  <c r="N581" i="12"/>
  <c r="O581" i="12"/>
  <c r="P581" i="12"/>
  <c r="H581" i="12" s="1"/>
  <c r="Q581" i="12"/>
  <c r="I581" i="12" s="1"/>
  <c r="R581" i="12"/>
  <c r="S581" i="12"/>
  <c r="T581" i="12"/>
  <c r="U581" i="12"/>
  <c r="V581" i="12"/>
  <c r="W581" i="12"/>
  <c r="X581" i="12"/>
  <c r="Y581" i="12"/>
  <c r="Z581" i="12"/>
  <c r="AA581" i="12"/>
  <c r="AB581" i="12"/>
  <c r="AC581" i="12"/>
  <c r="AD581" i="12"/>
  <c r="AE581" i="12"/>
  <c r="AF581" i="12"/>
  <c r="AG581" i="12"/>
  <c r="AH581" i="12"/>
  <c r="AI581" i="12"/>
  <c r="AJ581" i="12"/>
  <c r="AK581" i="12"/>
  <c r="AL581" i="12"/>
  <c r="A578" i="12"/>
  <c r="B578" i="12"/>
  <c r="C578" i="12"/>
  <c r="E578" i="12"/>
  <c r="F578" i="12"/>
  <c r="G578" i="12"/>
  <c r="J578" i="12"/>
  <c r="K578" i="12"/>
  <c r="L578" i="12"/>
  <c r="M578" i="12"/>
  <c r="N578" i="12"/>
  <c r="O578" i="12"/>
  <c r="P578" i="12"/>
  <c r="H578" i="12" s="1"/>
  <c r="Q578" i="12"/>
  <c r="I578" i="12" s="1"/>
  <c r="R578" i="12"/>
  <c r="S578" i="12"/>
  <c r="T578" i="12"/>
  <c r="U578" i="12"/>
  <c r="V578" i="12"/>
  <c r="W578" i="12"/>
  <c r="X578" i="12"/>
  <c r="Y578" i="12"/>
  <c r="Z578" i="12"/>
  <c r="AA578" i="12"/>
  <c r="AB578" i="12"/>
  <c r="AC578" i="12"/>
  <c r="AD578" i="12"/>
  <c r="AE578" i="12"/>
  <c r="AF578" i="12"/>
  <c r="AG578" i="12"/>
  <c r="AH578" i="12"/>
  <c r="AI578" i="12"/>
  <c r="AJ578" i="12"/>
  <c r="AK578" i="12"/>
  <c r="AL578" i="12"/>
  <c r="A579" i="12"/>
  <c r="B579" i="12"/>
  <c r="C579" i="12"/>
  <c r="E579" i="12"/>
  <c r="F579" i="12"/>
  <c r="G579" i="12"/>
  <c r="J579" i="12"/>
  <c r="K579" i="12"/>
  <c r="L579" i="12"/>
  <c r="M579" i="12"/>
  <c r="N579" i="12"/>
  <c r="O579" i="12"/>
  <c r="P579" i="12"/>
  <c r="H579" i="12" s="1"/>
  <c r="Q579" i="12"/>
  <c r="I579" i="12" s="1"/>
  <c r="R579" i="12"/>
  <c r="S579" i="12"/>
  <c r="T579" i="12"/>
  <c r="U579" i="12"/>
  <c r="V579" i="12"/>
  <c r="W579" i="12"/>
  <c r="X579" i="12"/>
  <c r="Y579" i="12"/>
  <c r="Z579" i="12"/>
  <c r="AA579" i="12"/>
  <c r="AB579" i="12"/>
  <c r="AC579" i="12"/>
  <c r="AD579" i="12"/>
  <c r="AE579" i="12"/>
  <c r="AF579" i="12"/>
  <c r="AG579" i="12"/>
  <c r="AH579" i="12"/>
  <c r="AI579" i="12"/>
  <c r="AJ579" i="12"/>
  <c r="AK579" i="12"/>
  <c r="AL579" i="12"/>
  <c r="A576" i="12"/>
  <c r="B576" i="12"/>
  <c r="C576" i="12"/>
  <c r="E576" i="12"/>
  <c r="F576" i="12"/>
  <c r="G576" i="12"/>
  <c r="J576" i="12"/>
  <c r="K576" i="12"/>
  <c r="L576" i="12"/>
  <c r="M576" i="12"/>
  <c r="N576" i="12"/>
  <c r="O576" i="12"/>
  <c r="P576" i="12"/>
  <c r="H576" i="12" s="1"/>
  <c r="Q576" i="12"/>
  <c r="I576" i="12" s="1"/>
  <c r="R576" i="12"/>
  <c r="S576" i="12"/>
  <c r="T576" i="12"/>
  <c r="U576" i="12"/>
  <c r="V576" i="12"/>
  <c r="W576" i="12"/>
  <c r="X576" i="12"/>
  <c r="Y576" i="12"/>
  <c r="Z576" i="12"/>
  <c r="AA576" i="12"/>
  <c r="AB576" i="12"/>
  <c r="AC576" i="12"/>
  <c r="AD576" i="12"/>
  <c r="AE576" i="12"/>
  <c r="AF576" i="12"/>
  <c r="AG576" i="12"/>
  <c r="AH576" i="12"/>
  <c r="AI576" i="12"/>
  <c r="AJ576" i="12"/>
  <c r="AK576" i="12"/>
  <c r="AL576" i="12"/>
  <c r="A577" i="12"/>
  <c r="B577" i="12"/>
  <c r="C577" i="12"/>
  <c r="E577" i="12"/>
  <c r="F577" i="12"/>
  <c r="G577" i="12"/>
  <c r="J577" i="12"/>
  <c r="K577" i="12"/>
  <c r="L577" i="12"/>
  <c r="M577" i="12"/>
  <c r="N577" i="12"/>
  <c r="O577" i="12"/>
  <c r="P577" i="12"/>
  <c r="H577" i="12" s="1"/>
  <c r="Q577" i="12"/>
  <c r="I577" i="12" s="1"/>
  <c r="R577" i="12"/>
  <c r="S577" i="12"/>
  <c r="T577" i="12"/>
  <c r="U577" i="12"/>
  <c r="V577" i="12"/>
  <c r="W577" i="12"/>
  <c r="X577" i="12"/>
  <c r="Y577" i="12"/>
  <c r="Z577" i="12"/>
  <c r="AA577" i="12"/>
  <c r="AB577" i="12"/>
  <c r="AC577" i="12"/>
  <c r="AD577" i="12"/>
  <c r="AE577" i="12"/>
  <c r="AF577" i="12"/>
  <c r="AG577" i="12"/>
  <c r="AH577" i="12"/>
  <c r="AI577" i="12"/>
  <c r="AJ577" i="12"/>
  <c r="AK577" i="12"/>
  <c r="AL577" i="12"/>
  <c r="A596" i="12"/>
  <c r="B596" i="12"/>
  <c r="C596" i="12"/>
  <c r="E596" i="12"/>
  <c r="F596" i="12"/>
  <c r="G596" i="12"/>
  <c r="J596" i="12"/>
  <c r="K596" i="12"/>
  <c r="L596" i="12"/>
  <c r="M596" i="12"/>
  <c r="N596" i="12"/>
  <c r="O596" i="12"/>
  <c r="P596" i="12"/>
  <c r="H596" i="12" s="1"/>
  <c r="Q596" i="12"/>
  <c r="I596" i="12" s="1"/>
  <c r="R596" i="12"/>
  <c r="S596" i="12"/>
  <c r="T596" i="12"/>
  <c r="U596" i="12"/>
  <c r="V596" i="12"/>
  <c r="W596" i="12"/>
  <c r="X596" i="12"/>
  <c r="Y596" i="12"/>
  <c r="Z596" i="12"/>
  <c r="AA596" i="12"/>
  <c r="AB596" i="12"/>
  <c r="AC596" i="12"/>
  <c r="AD596" i="12"/>
  <c r="AE596" i="12"/>
  <c r="AF596" i="12"/>
  <c r="AG596" i="12"/>
  <c r="AH596" i="12"/>
  <c r="AI596" i="12"/>
  <c r="AJ596" i="12"/>
  <c r="AK596" i="12"/>
  <c r="AL596" i="12"/>
  <c r="A597" i="12"/>
  <c r="B597" i="12"/>
  <c r="C597" i="12"/>
  <c r="E597" i="12"/>
  <c r="F597" i="12"/>
  <c r="G597" i="12"/>
  <c r="J597" i="12"/>
  <c r="K597" i="12"/>
  <c r="L597" i="12"/>
  <c r="M597" i="12"/>
  <c r="N597" i="12"/>
  <c r="O597" i="12"/>
  <c r="P597" i="12"/>
  <c r="H597" i="12" s="1"/>
  <c r="Q597" i="12"/>
  <c r="I597" i="12" s="1"/>
  <c r="R597" i="12"/>
  <c r="S597" i="12"/>
  <c r="T597" i="12"/>
  <c r="U597" i="12"/>
  <c r="V597" i="12"/>
  <c r="W597" i="12"/>
  <c r="X597" i="12"/>
  <c r="Y597" i="12"/>
  <c r="Z597" i="12"/>
  <c r="AA597" i="12"/>
  <c r="AB597" i="12"/>
  <c r="AC597" i="12"/>
  <c r="AD597" i="12"/>
  <c r="AE597" i="12"/>
  <c r="AF597" i="12"/>
  <c r="AG597" i="12"/>
  <c r="AH597" i="12"/>
  <c r="AI597" i="12"/>
  <c r="AJ597" i="12"/>
  <c r="AK597" i="12"/>
  <c r="AL597" i="12"/>
  <c r="A311" i="12"/>
  <c r="B311" i="12"/>
  <c r="C311" i="12"/>
  <c r="E311" i="12"/>
  <c r="F311" i="12"/>
  <c r="G311" i="12"/>
  <c r="J311" i="12"/>
  <c r="K311" i="12"/>
  <c r="L311" i="12"/>
  <c r="M311" i="12"/>
  <c r="N311" i="12"/>
  <c r="O311" i="12"/>
  <c r="P311" i="12"/>
  <c r="H311" i="12" s="1"/>
  <c r="Q311" i="12"/>
  <c r="I311" i="12" s="1"/>
  <c r="R311" i="12"/>
  <c r="S311" i="12"/>
  <c r="T311" i="12"/>
  <c r="U311" i="12"/>
  <c r="V311" i="12"/>
  <c r="W311" i="12"/>
  <c r="X311" i="12"/>
  <c r="Y311" i="12"/>
  <c r="Z311" i="12"/>
  <c r="AA311" i="12"/>
  <c r="AB311" i="12"/>
  <c r="AC311" i="12"/>
  <c r="AD311" i="12"/>
  <c r="AE311" i="12"/>
  <c r="AF311" i="12"/>
  <c r="AG311" i="12"/>
  <c r="AH311" i="12"/>
  <c r="AI311" i="12"/>
  <c r="AJ311" i="12"/>
  <c r="AK311" i="12"/>
  <c r="AL311" i="12"/>
  <c r="A331" i="12"/>
  <c r="B331" i="12"/>
  <c r="C331" i="12"/>
  <c r="E331" i="12"/>
  <c r="F331" i="12"/>
  <c r="G331" i="12"/>
  <c r="J331" i="12"/>
  <c r="K331" i="12"/>
  <c r="L331" i="12"/>
  <c r="M331" i="12"/>
  <c r="N331" i="12"/>
  <c r="O331" i="12"/>
  <c r="P331" i="12"/>
  <c r="H331" i="12" s="1"/>
  <c r="Q331" i="12"/>
  <c r="I331" i="12" s="1"/>
  <c r="R331" i="12"/>
  <c r="S331" i="12"/>
  <c r="T331" i="12"/>
  <c r="U331" i="12"/>
  <c r="V331" i="12"/>
  <c r="W331" i="12"/>
  <c r="X331" i="12"/>
  <c r="Y331" i="12"/>
  <c r="Z331" i="12"/>
  <c r="AA331" i="12"/>
  <c r="AB331" i="12"/>
  <c r="AC331" i="12"/>
  <c r="AD331" i="12"/>
  <c r="AE331" i="12"/>
  <c r="AF331" i="12"/>
  <c r="AG331" i="12"/>
  <c r="AH331" i="12"/>
  <c r="AI331" i="12"/>
  <c r="AJ331" i="12"/>
  <c r="AK331" i="12"/>
  <c r="AL331" i="12"/>
  <c r="A171" i="12"/>
  <c r="B171" i="12"/>
  <c r="C171" i="12"/>
  <c r="E171" i="12"/>
  <c r="F171" i="12"/>
  <c r="G171" i="12"/>
  <c r="J171" i="12"/>
  <c r="K171" i="12"/>
  <c r="L171" i="12"/>
  <c r="M171" i="12"/>
  <c r="N171" i="12"/>
  <c r="O171" i="12"/>
  <c r="P171" i="12"/>
  <c r="H171" i="12" s="1"/>
  <c r="Q171" i="12"/>
  <c r="I171" i="12" s="1"/>
  <c r="R171" i="12"/>
  <c r="S171" i="12"/>
  <c r="T171" i="12"/>
  <c r="U171" i="12"/>
  <c r="V171" i="12"/>
  <c r="W171" i="12"/>
  <c r="X171" i="12"/>
  <c r="Y171" i="12"/>
  <c r="Z171" i="12"/>
  <c r="AA171" i="12"/>
  <c r="AB171" i="12"/>
  <c r="AC171" i="12"/>
  <c r="AD171" i="12"/>
  <c r="AE171" i="12"/>
  <c r="AF171" i="12"/>
  <c r="AG171" i="12"/>
  <c r="AH171" i="12"/>
  <c r="AI171" i="12"/>
  <c r="AJ171" i="12"/>
  <c r="AK171" i="12"/>
  <c r="AL171" i="12"/>
  <c r="A35" i="12"/>
  <c r="B35" i="12"/>
  <c r="C35" i="12"/>
  <c r="E35" i="12"/>
  <c r="F35" i="12"/>
  <c r="G35" i="12"/>
  <c r="J35" i="12"/>
  <c r="K35" i="12"/>
  <c r="L35" i="12"/>
  <c r="M35" i="12"/>
  <c r="N35" i="12"/>
  <c r="O35" i="12"/>
  <c r="P35" i="12"/>
  <c r="H35" i="12" s="1"/>
  <c r="Q35" i="12"/>
  <c r="I35" i="12" s="1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405" i="12"/>
  <c r="B405" i="12"/>
  <c r="C405" i="12"/>
  <c r="E405" i="12"/>
  <c r="F405" i="12"/>
  <c r="G405" i="12"/>
  <c r="J405" i="12"/>
  <c r="K405" i="12"/>
  <c r="L405" i="12"/>
  <c r="M405" i="12"/>
  <c r="N405" i="12"/>
  <c r="O405" i="12"/>
  <c r="P405" i="12"/>
  <c r="H405" i="12" s="1"/>
  <c r="Q405" i="12"/>
  <c r="I405" i="12" s="1"/>
  <c r="R405" i="12"/>
  <c r="S405" i="12"/>
  <c r="T405" i="12"/>
  <c r="U405" i="12"/>
  <c r="V405" i="12"/>
  <c r="W405" i="12"/>
  <c r="X405" i="12"/>
  <c r="Y405" i="12"/>
  <c r="Z405" i="12"/>
  <c r="AA405" i="12"/>
  <c r="AB405" i="12"/>
  <c r="AC405" i="12"/>
  <c r="AD405" i="12"/>
  <c r="AE405" i="12"/>
  <c r="AF405" i="12"/>
  <c r="AG405" i="12"/>
  <c r="AH405" i="12"/>
  <c r="AI405" i="12"/>
  <c r="AJ405" i="12"/>
  <c r="AK405" i="12"/>
  <c r="AL405" i="12"/>
  <c r="A398" i="12"/>
  <c r="B398" i="12"/>
  <c r="C398" i="12"/>
  <c r="E398" i="12"/>
  <c r="F398" i="12"/>
  <c r="G398" i="12"/>
  <c r="J398" i="12"/>
  <c r="K398" i="12"/>
  <c r="L398" i="12"/>
  <c r="M398" i="12"/>
  <c r="N398" i="12"/>
  <c r="O398" i="12"/>
  <c r="P398" i="12"/>
  <c r="H398" i="12" s="1"/>
  <c r="Q398" i="12"/>
  <c r="I398" i="12" s="1"/>
  <c r="R398" i="12"/>
  <c r="S398" i="12"/>
  <c r="T398" i="12"/>
  <c r="U398" i="12"/>
  <c r="V398" i="12"/>
  <c r="W398" i="12"/>
  <c r="X398" i="12"/>
  <c r="Y398" i="12"/>
  <c r="Z398" i="12"/>
  <c r="AA398" i="12"/>
  <c r="AB398" i="12"/>
  <c r="AC398" i="12"/>
  <c r="AD398" i="12"/>
  <c r="AE398" i="12"/>
  <c r="AF398" i="12"/>
  <c r="AG398" i="12"/>
  <c r="AH398" i="12"/>
  <c r="AI398" i="12"/>
  <c r="AJ398" i="12"/>
  <c r="AK398" i="12"/>
  <c r="AL398" i="12"/>
  <c r="A471" i="12"/>
  <c r="B471" i="12"/>
  <c r="C471" i="12"/>
  <c r="E471" i="12"/>
  <c r="F471" i="12"/>
  <c r="G471" i="12"/>
  <c r="J471" i="12"/>
  <c r="K471" i="12"/>
  <c r="L471" i="12"/>
  <c r="M471" i="12"/>
  <c r="N471" i="12"/>
  <c r="O471" i="12"/>
  <c r="P471" i="12"/>
  <c r="H471" i="12" s="1"/>
  <c r="Q471" i="12"/>
  <c r="I471" i="12" s="1"/>
  <c r="R471" i="12"/>
  <c r="S471" i="12"/>
  <c r="T471" i="12"/>
  <c r="U471" i="12"/>
  <c r="V471" i="12"/>
  <c r="W471" i="12"/>
  <c r="X471" i="12"/>
  <c r="Y471" i="12"/>
  <c r="Z471" i="12"/>
  <c r="AA471" i="12"/>
  <c r="AB471" i="12"/>
  <c r="AC471" i="12"/>
  <c r="AD471" i="12"/>
  <c r="AE471" i="12"/>
  <c r="AF471" i="12"/>
  <c r="AG471" i="12"/>
  <c r="AH471" i="12"/>
  <c r="AI471" i="12"/>
  <c r="AJ471" i="12"/>
  <c r="AK471" i="12"/>
  <c r="AL471" i="12"/>
  <c r="A484" i="12"/>
  <c r="B484" i="12"/>
  <c r="C484" i="12"/>
  <c r="E484" i="12"/>
  <c r="F484" i="12"/>
  <c r="G484" i="12"/>
  <c r="J484" i="12"/>
  <c r="K484" i="12"/>
  <c r="L484" i="12"/>
  <c r="M484" i="12"/>
  <c r="N484" i="12"/>
  <c r="O484" i="12"/>
  <c r="P484" i="12"/>
  <c r="H484" i="12" s="1"/>
  <c r="Q484" i="12"/>
  <c r="I484" i="12" s="1"/>
  <c r="R484" i="12"/>
  <c r="S484" i="12"/>
  <c r="T484" i="12"/>
  <c r="U484" i="12"/>
  <c r="V484" i="12"/>
  <c r="W484" i="12"/>
  <c r="X484" i="12"/>
  <c r="Y484" i="12"/>
  <c r="Z484" i="12"/>
  <c r="AA484" i="12"/>
  <c r="AB484" i="12"/>
  <c r="AC484" i="12"/>
  <c r="AD484" i="12"/>
  <c r="AE484" i="12"/>
  <c r="AF484" i="12"/>
  <c r="AG484" i="12"/>
  <c r="AH484" i="12"/>
  <c r="AI484" i="12"/>
  <c r="AJ484" i="12"/>
  <c r="AK484" i="12"/>
  <c r="AL484" i="12"/>
  <c r="A288" i="12"/>
  <c r="B288" i="12"/>
  <c r="C288" i="12"/>
  <c r="E288" i="12"/>
  <c r="F288" i="12"/>
  <c r="G288" i="12"/>
  <c r="J288" i="12"/>
  <c r="K288" i="12"/>
  <c r="L288" i="12"/>
  <c r="M288" i="12"/>
  <c r="N288" i="12"/>
  <c r="O288" i="12"/>
  <c r="P288" i="12"/>
  <c r="H288" i="12" s="1"/>
  <c r="Q288" i="12"/>
  <c r="I288" i="12" s="1"/>
  <c r="R288" i="12"/>
  <c r="S288" i="12"/>
  <c r="T288" i="12"/>
  <c r="U288" i="12"/>
  <c r="V288" i="12"/>
  <c r="W288" i="12"/>
  <c r="X288" i="12"/>
  <c r="Y288" i="12"/>
  <c r="Z288" i="12"/>
  <c r="AA288" i="12"/>
  <c r="AB288" i="12"/>
  <c r="AC288" i="12"/>
  <c r="AD288" i="12"/>
  <c r="AE288" i="12"/>
  <c r="AF288" i="12"/>
  <c r="AG288" i="12"/>
  <c r="AH288" i="12"/>
  <c r="AI288" i="12"/>
  <c r="AJ288" i="12"/>
  <c r="AK288" i="12"/>
  <c r="AL288" i="12"/>
  <c r="A287" i="12"/>
  <c r="B287" i="12"/>
  <c r="C287" i="12"/>
  <c r="E287" i="12"/>
  <c r="F287" i="12"/>
  <c r="G287" i="12"/>
  <c r="J287" i="12"/>
  <c r="K287" i="12"/>
  <c r="L287" i="12"/>
  <c r="M287" i="12"/>
  <c r="N287" i="12"/>
  <c r="O287" i="12"/>
  <c r="P287" i="12"/>
  <c r="H287" i="12" s="1"/>
  <c r="Q287" i="12"/>
  <c r="I287" i="12" s="1"/>
  <c r="R287" i="12"/>
  <c r="S287" i="12"/>
  <c r="T287" i="12"/>
  <c r="U287" i="12"/>
  <c r="V287" i="12"/>
  <c r="W287" i="12"/>
  <c r="X287" i="12"/>
  <c r="Y287" i="12"/>
  <c r="Z287" i="12"/>
  <c r="AA287" i="12"/>
  <c r="AB287" i="12"/>
  <c r="AC287" i="12"/>
  <c r="AD287" i="12"/>
  <c r="AE287" i="12"/>
  <c r="AF287" i="12"/>
  <c r="AG287" i="12"/>
  <c r="AH287" i="12"/>
  <c r="AI287" i="12"/>
  <c r="AJ287" i="12"/>
  <c r="AK287" i="12"/>
  <c r="AL287" i="12"/>
  <c r="A495" i="12"/>
  <c r="B495" i="12"/>
  <c r="C495" i="12"/>
  <c r="E495" i="12"/>
  <c r="F495" i="12"/>
  <c r="G495" i="12"/>
  <c r="J495" i="12"/>
  <c r="K495" i="12"/>
  <c r="L495" i="12"/>
  <c r="M495" i="12"/>
  <c r="N495" i="12"/>
  <c r="O495" i="12"/>
  <c r="P495" i="12"/>
  <c r="H495" i="12" s="1"/>
  <c r="Q495" i="12"/>
  <c r="I495" i="12" s="1"/>
  <c r="R495" i="12"/>
  <c r="S495" i="12"/>
  <c r="T495" i="12"/>
  <c r="U495" i="12"/>
  <c r="V495" i="12"/>
  <c r="W495" i="12"/>
  <c r="X495" i="12"/>
  <c r="Y495" i="12"/>
  <c r="Z495" i="12"/>
  <c r="AA495" i="12"/>
  <c r="AB495" i="12"/>
  <c r="AC495" i="12"/>
  <c r="AD495" i="12"/>
  <c r="AE495" i="12"/>
  <c r="AF495" i="12"/>
  <c r="AG495" i="12"/>
  <c r="AH495" i="12"/>
  <c r="AI495" i="12"/>
  <c r="AJ495" i="12"/>
  <c r="AK495" i="12"/>
  <c r="AL495" i="12"/>
  <c r="A496" i="12"/>
  <c r="B496" i="12"/>
  <c r="C496" i="12"/>
  <c r="E496" i="12"/>
  <c r="F496" i="12"/>
  <c r="G496" i="12"/>
  <c r="J496" i="12"/>
  <c r="K496" i="12"/>
  <c r="L496" i="12"/>
  <c r="M496" i="12"/>
  <c r="N496" i="12"/>
  <c r="O496" i="12"/>
  <c r="P496" i="12"/>
  <c r="H496" i="12" s="1"/>
  <c r="Q496" i="12"/>
  <c r="I496" i="12" s="1"/>
  <c r="R496" i="12"/>
  <c r="S496" i="12"/>
  <c r="T496" i="12"/>
  <c r="U496" i="12"/>
  <c r="V496" i="12"/>
  <c r="W496" i="12"/>
  <c r="X496" i="12"/>
  <c r="Y496" i="12"/>
  <c r="Z496" i="12"/>
  <c r="AA496" i="12"/>
  <c r="AB496" i="12"/>
  <c r="AC496" i="12"/>
  <c r="AD496" i="12"/>
  <c r="AE496" i="12"/>
  <c r="AF496" i="12"/>
  <c r="AG496" i="12"/>
  <c r="AH496" i="12"/>
  <c r="AI496" i="12"/>
  <c r="AJ496" i="12"/>
  <c r="AK496" i="12"/>
  <c r="AL496" i="12"/>
  <c r="A307" i="12"/>
  <c r="B307" i="12"/>
  <c r="C307" i="12"/>
  <c r="E307" i="12"/>
  <c r="F307" i="12"/>
  <c r="G307" i="12"/>
  <c r="J307" i="12"/>
  <c r="K307" i="12"/>
  <c r="L307" i="12"/>
  <c r="M307" i="12"/>
  <c r="N307" i="12"/>
  <c r="O307" i="12"/>
  <c r="P307" i="12"/>
  <c r="H307" i="12" s="1"/>
  <c r="Q307" i="12"/>
  <c r="I307" i="12" s="1"/>
  <c r="R307" i="12"/>
  <c r="S307" i="12"/>
  <c r="T307" i="12"/>
  <c r="U307" i="12"/>
  <c r="V307" i="12"/>
  <c r="W307" i="12"/>
  <c r="X307" i="12"/>
  <c r="Y307" i="12"/>
  <c r="Z307" i="12"/>
  <c r="AA307" i="12"/>
  <c r="AB307" i="12"/>
  <c r="AC307" i="12"/>
  <c r="AD307" i="12"/>
  <c r="AE307" i="12"/>
  <c r="AF307" i="12"/>
  <c r="AG307" i="12"/>
  <c r="AH307" i="12"/>
  <c r="AI307" i="12"/>
  <c r="AJ307" i="12"/>
  <c r="AK307" i="12"/>
  <c r="AL307" i="12"/>
  <c r="A339" i="12"/>
  <c r="B339" i="12"/>
  <c r="C339" i="12"/>
  <c r="E339" i="12"/>
  <c r="F339" i="12"/>
  <c r="G339" i="12"/>
  <c r="J339" i="12"/>
  <c r="K339" i="12"/>
  <c r="L339" i="12"/>
  <c r="M339" i="12"/>
  <c r="N339" i="12"/>
  <c r="O339" i="12"/>
  <c r="P339" i="12"/>
  <c r="H339" i="12" s="1"/>
  <c r="Q339" i="12"/>
  <c r="I339" i="12" s="1"/>
  <c r="R339" i="12"/>
  <c r="S339" i="12"/>
  <c r="T339" i="12"/>
  <c r="U339" i="12"/>
  <c r="V339" i="12"/>
  <c r="W339" i="12"/>
  <c r="X339" i="12"/>
  <c r="Y339" i="12"/>
  <c r="Z339" i="12"/>
  <c r="AA339" i="12"/>
  <c r="AB339" i="12"/>
  <c r="AC339" i="12"/>
  <c r="AD339" i="12"/>
  <c r="AE339" i="12"/>
  <c r="AF339" i="12"/>
  <c r="AG339" i="12"/>
  <c r="AH339" i="12"/>
  <c r="AI339" i="12"/>
  <c r="AJ339" i="12"/>
  <c r="AK339" i="12"/>
  <c r="AL339" i="12"/>
  <c r="A314" i="12"/>
  <c r="B314" i="12"/>
  <c r="C314" i="12"/>
  <c r="E314" i="12"/>
  <c r="F314" i="12"/>
  <c r="G314" i="12"/>
  <c r="J314" i="12"/>
  <c r="K314" i="12"/>
  <c r="L314" i="12"/>
  <c r="M314" i="12"/>
  <c r="N314" i="12"/>
  <c r="O314" i="12"/>
  <c r="P314" i="12"/>
  <c r="H314" i="12" s="1"/>
  <c r="Q314" i="12"/>
  <c r="I314" i="12" s="1"/>
  <c r="R314" i="12"/>
  <c r="S314" i="12"/>
  <c r="T314" i="12"/>
  <c r="U314" i="12"/>
  <c r="V314" i="12"/>
  <c r="W314" i="12"/>
  <c r="X314" i="12"/>
  <c r="Y314" i="12"/>
  <c r="Z314" i="12"/>
  <c r="AA314" i="12"/>
  <c r="AB314" i="12"/>
  <c r="AC314" i="12"/>
  <c r="AD314" i="12"/>
  <c r="AE314" i="12"/>
  <c r="AF314" i="12"/>
  <c r="AG314" i="12"/>
  <c r="AH314" i="12"/>
  <c r="AI314" i="12"/>
  <c r="AJ314" i="12"/>
  <c r="AK314" i="12"/>
  <c r="AL314" i="12"/>
  <c r="A120" i="12"/>
  <c r="B120" i="12"/>
  <c r="C120" i="12"/>
  <c r="E120" i="12"/>
  <c r="F120" i="12"/>
  <c r="G120" i="12"/>
  <c r="J120" i="12"/>
  <c r="K120" i="12"/>
  <c r="L120" i="12"/>
  <c r="M120" i="12"/>
  <c r="N120" i="12"/>
  <c r="O120" i="12"/>
  <c r="P120" i="12"/>
  <c r="H120" i="12" s="1"/>
  <c r="Q120" i="12"/>
  <c r="I120" i="12" s="1"/>
  <c r="R120" i="12"/>
  <c r="S120" i="12"/>
  <c r="T120" i="12"/>
  <c r="U120" i="12"/>
  <c r="V120" i="12"/>
  <c r="W120" i="12"/>
  <c r="X120" i="12"/>
  <c r="Y120" i="12"/>
  <c r="Z120" i="12"/>
  <c r="AA120" i="12"/>
  <c r="AB120" i="12"/>
  <c r="AC120" i="12"/>
  <c r="AD120" i="12"/>
  <c r="AE120" i="12"/>
  <c r="AF120" i="12"/>
  <c r="AG120" i="12"/>
  <c r="AH120" i="12"/>
  <c r="AI120" i="12"/>
  <c r="AJ120" i="12"/>
  <c r="AK120" i="12"/>
  <c r="AL120" i="12"/>
  <c r="A291" i="12"/>
  <c r="B291" i="12"/>
  <c r="C291" i="12"/>
  <c r="E291" i="12"/>
  <c r="F291" i="12"/>
  <c r="G291" i="12"/>
  <c r="J291" i="12"/>
  <c r="K291" i="12"/>
  <c r="L291" i="12"/>
  <c r="M291" i="12"/>
  <c r="N291" i="12"/>
  <c r="O291" i="12"/>
  <c r="P291" i="12"/>
  <c r="H291" i="12" s="1"/>
  <c r="Q291" i="12"/>
  <c r="I291" i="12" s="1"/>
  <c r="R291" i="12"/>
  <c r="S291" i="12"/>
  <c r="T291" i="12"/>
  <c r="U291" i="12"/>
  <c r="V291" i="12"/>
  <c r="W291" i="12"/>
  <c r="X291" i="12"/>
  <c r="Y291" i="12"/>
  <c r="Z291" i="12"/>
  <c r="AA291" i="12"/>
  <c r="AB291" i="12"/>
  <c r="AC291" i="12"/>
  <c r="AD291" i="12"/>
  <c r="AE291" i="12"/>
  <c r="AF291" i="12"/>
  <c r="AG291" i="12"/>
  <c r="AH291" i="12"/>
  <c r="AI291" i="12"/>
  <c r="AJ291" i="12"/>
  <c r="AK291" i="12"/>
  <c r="AL291" i="12"/>
  <c r="A508" i="12"/>
  <c r="B508" i="12"/>
  <c r="C508" i="12"/>
  <c r="E508" i="12"/>
  <c r="F508" i="12"/>
  <c r="G508" i="12"/>
  <c r="J508" i="12"/>
  <c r="K508" i="12"/>
  <c r="L508" i="12"/>
  <c r="M508" i="12"/>
  <c r="N508" i="12"/>
  <c r="O508" i="12"/>
  <c r="P508" i="12"/>
  <c r="H508" i="12" s="1"/>
  <c r="Q508" i="12"/>
  <c r="I508" i="12" s="1"/>
  <c r="R508" i="12"/>
  <c r="S508" i="12"/>
  <c r="T508" i="12"/>
  <c r="U508" i="12"/>
  <c r="V508" i="12"/>
  <c r="W508" i="12"/>
  <c r="X508" i="12"/>
  <c r="Y508" i="12"/>
  <c r="Z508" i="12"/>
  <c r="AA508" i="12"/>
  <c r="AB508" i="12"/>
  <c r="AC508" i="12"/>
  <c r="AD508" i="12"/>
  <c r="AE508" i="12"/>
  <c r="AF508" i="12"/>
  <c r="AG508" i="12"/>
  <c r="AH508" i="12"/>
  <c r="AI508" i="12"/>
  <c r="AJ508" i="12"/>
  <c r="AK508" i="12"/>
  <c r="AL508" i="12"/>
  <c r="A529" i="12"/>
  <c r="B529" i="12"/>
  <c r="C529" i="12"/>
  <c r="E529" i="12"/>
  <c r="F529" i="12"/>
  <c r="G529" i="12"/>
  <c r="J529" i="12"/>
  <c r="K529" i="12"/>
  <c r="L529" i="12"/>
  <c r="M529" i="12"/>
  <c r="N529" i="12"/>
  <c r="O529" i="12"/>
  <c r="P529" i="12"/>
  <c r="H529" i="12" s="1"/>
  <c r="Q529" i="12"/>
  <c r="I529" i="12" s="1"/>
  <c r="R529" i="12"/>
  <c r="S529" i="12"/>
  <c r="T529" i="12"/>
  <c r="U529" i="12"/>
  <c r="V529" i="12"/>
  <c r="W529" i="12"/>
  <c r="X529" i="12"/>
  <c r="Y529" i="12"/>
  <c r="Z529" i="12"/>
  <c r="AA529" i="12"/>
  <c r="AB529" i="12"/>
  <c r="AC529" i="12"/>
  <c r="AD529" i="12"/>
  <c r="AE529" i="12"/>
  <c r="AF529" i="12"/>
  <c r="AG529" i="12"/>
  <c r="AH529" i="12"/>
  <c r="AI529" i="12"/>
  <c r="AJ529" i="12"/>
  <c r="AK529" i="12"/>
  <c r="AL529" i="12"/>
  <c r="A528" i="12"/>
  <c r="B528" i="12"/>
  <c r="C528" i="12"/>
  <c r="E528" i="12"/>
  <c r="F528" i="12"/>
  <c r="G528" i="12"/>
  <c r="J528" i="12"/>
  <c r="K528" i="12"/>
  <c r="L528" i="12"/>
  <c r="M528" i="12"/>
  <c r="N528" i="12"/>
  <c r="O528" i="12"/>
  <c r="P528" i="12"/>
  <c r="H528" i="12" s="1"/>
  <c r="Q528" i="12"/>
  <c r="I528" i="12" s="1"/>
  <c r="R528" i="12"/>
  <c r="S528" i="12"/>
  <c r="T528" i="12"/>
  <c r="U528" i="12"/>
  <c r="V528" i="12"/>
  <c r="W528" i="12"/>
  <c r="X528" i="12"/>
  <c r="Y528" i="12"/>
  <c r="Z528" i="12"/>
  <c r="AA528" i="12"/>
  <c r="AB528" i="12"/>
  <c r="AC528" i="12"/>
  <c r="AD528" i="12"/>
  <c r="AE528" i="12"/>
  <c r="AF528" i="12"/>
  <c r="AG528" i="12"/>
  <c r="AH528" i="12"/>
  <c r="AI528" i="12"/>
  <c r="AJ528" i="12"/>
  <c r="AK528" i="12"/>
  <c r="AL528" i="12"/>
  <c r="A541" i="12"/>
  <c r="B541" i="12"/>
  <c r="C541" i="12"/>
  <c r="E541" i="12"/>
  <c r="F541" i="12"/>
  <c r="G541" i="12"/>
  <c r="J541" i="12"/>
  <c r="K541" i="12"/>
  <c r="L541" i="12"/>
  <c r="M541" i="12"/>
  <c r="N541" i="12"/>
  <c r="O541" i="12"/>
  <c r="P541" i="12"/>
  <c r="H541" i="12" s="1"/>
  <c r="Q541" i="12"/>
  <c r="I541" i="12" s="1"/>
  <c r="R541" i="12"/>
  <c r="S541" i="12"/>
  <c r="T541" i="12"/>
  <c r="U541" i="12"/>
  <c r="V541" i="12"/>
  <c r="W541" i="12"/>
  <c r="X541" i="12"/>
  <c r="Y541" i="12"/>
  <c r="Z541" i="12"/>
  <c r="AA541" i="12"/>
  <c r="AB541" i="12"/>
  <c r="AC541" i="12"/>
  <c r="AD541" i="12"/>
  <c r="AE541" i="12"/>
  <c r="AF541" i="12"/>
  <c r="AG541" i="12"/>
  <c r="AH541" i="12"/>
  <c r="AI541" i="12"/>
  <c r="AJ541" i="12"/>
  <c r="AK541" i="12"/>
  <c r="AL541" i="12"/>
  <c r="A543" i="12"/>
  <c r="B543" i="12"/>
  <c r="C543" i="12"/>
  <c r="E543" i="12"/>
  <c r="F543" i="12"/>
  <c r="G543" i="12"/>
  <c r="J543" i="12"/>
  <c r="K543" i="12"/>
  <c r="L543" i="12"/>
  <c r="M543" i="12"/>
  <c r="N543" i="12"/>
  <c r="O543" i="12"/>
  <c r="P543" i="12"/>
  <c r="H543" i="12" s="1"/>
  <c r="Q543" i="12"/>
  <c r="I543" i="12" s="1"/>
  <c r="R543" i="12"/>
  <c r="S543" i="12"/>
  <c r="T543" i="12"/>
  <c r="U543" i="12"/>
  <c r="V543" i="12"/>
  <c r="W543" i="12"/>
  <c r="X543" i="12"/>
  <c r="Y543" i="12"/>
  <c r="Z543" i="12"/>
  <c r="AA543" i="12"/>
  <c r="AB543" i="12"/>
  <c r="AC543" i="12"/>
  <c r="AD543" i="12"/>
  <c r="AE543" i="12"/>
  <c r="AF543" i="12"/>
  <c r="AG543" i="12"/>
  <c r="AH543" i="12"/>
  <c r="AI543" i="12"/>
  <c r="AJ543" i="12"/>
  <c r="AK543" i="12"/>
  <c r="AL543" i="12"/>
  <c r="A532" i="12"/>
  <c r="B532" i="12"/>
  <c r="C532" i="12"/>
  <c r="E532" i="12"/>
  <c r="F532" i="12"/>
  <c r="G532" i="12"/>
  <c r="J532" i="12"/>
  <c r="K532" i="12"/>
  <c r="L532" i="12"/>
  <c r="M532" i="12"/>
  <c r="N532" i="12"/>
  <c r="O532" i="12"/>
  <c r="P532" i="12"/>
  <c r="H532" i="12" s="1"/>
  <c r="Q532" i="12"/>
  <c r="I532" i="12" s="1"/>
  <c r="R532" i="12"/>
  <c r="S532" i="12"/>
  <c r="T532" i="12"/>
  <c r="U532" i="12"/>
  <c r="V532" i="12"/>
  <c r="W532" i="12"/>
  <c r="X532" i="12"/>
  <c r="Y532" i="12"/>
  <c r="Z532" i="12"/>
  <c r="AA532" i="12"/>
  <c r="AB532" i="12"/>
  <c r="AC532" i="12"/>
  <c r="AD532" i="12"/>
  <c r="AE532" i="12"/>
  <c r="AF532" i="12"/>
  <c r="AG532" i="12"/>
  <c r="AH532" i="12"/>
  <c r="AI532" i="12"/>
  <c r="AJ532" i="12"/>
  <c r="AK532" i="12"/>
  <c r="AL532" i="12"/>
  <c r="A544" i="12"/>
  <c r="B544" i="12"/>
  <c r="C544" i="12"/>
  <c r="E544" i="12"/>
  <c r="F544" i="12"/>
  <c r="G544" i="12"/>
  <c r="J544" i="12"/>
  <c r="K544" i="12"/>
  <c r="L544" i="12"/>
  <c r="M544" i="12"/>
  <c r="N544" i="12"/>
  <c r="O544" i="12"/>
  <c r="P544" i="12"/>
  <c r="H544" i="12" s="1"/>
  <c r="Q544" i="12"/>
  <c r="I544" i="12" s="1"/>
  <c r="R544" i="12"/>
  <c r="S544" i="12"/>
  <c r="T544" i="12"/>
  <c r="U544" i="12"/>
  <c r="V544" i="12"/>
  <c r="W544" i="12"/>
  <c r="X544" i="12"/>
  <c r="Y544" i="12"/>
  <c r="Z544" i="12"/>
  <c r="AA544" i="12"/>
  <c r="AB544" i="12"/>
  <c r="AC544" i="12"/>
  <c r="AD544" i="12"/>
  <c r="AE544" i="12"/>
  <c r="AF544" i="12"/>
  <c r="AG544" i="12"/>
  <c r="AH544" i="12"/>
  <c r="AI544" i="12"/>
  <c r="AJ544" i="12"/>
  <c r="AK544" i="12"/>
  <c r="AL544" i="12"/>
  <c r="A545" i="12"/>
  <c r="B545" i="12"/>
  <c r="C545" i="12"/>
  <c r="E545" i="12"/>
  <c r="F545" i="12"/>
  <c r="G545" i="12"/>
  <c r="J545" i="12"/>
  <c r="K545" i="12"/>
  <c r="L545" i="12"/>
  <c r="M545" i="12"/>
  <c r="N545" i="12"/>
  <c r="O545" i="12"/>
  <c r="P545" i="12"/>
  <c r="H545" i="12" s="1"/>
  <c r="Q545" i="12"/>
  <c r="I545" i="12" s="1"/>
  <c r="R545" i="12"/>
  <c r="S545" i="12"/>
  <c r="T545" i="12"/>
  <c r="U545" i="12"/>
  <c r="V545" i="12"/>
  <c r="W545" i="12"/>
  <c r="X545" i="12"/>
  <c r="Y545" i="12"/>
  <c r="Z545" i="12"/>
  <c r="AA545" i="12"/>
  <c r="AB545" i="12"/>
  <c r="AC545" i="12"/>
  <c r="AD545" i="12"/>
  <c r="AE545" i="12"/>
  <c r="AF545" i="12"/>
  <c r="AG545" i="12"/>
  <c r="AH545" i="12"/>
  <c r="AI545" i="12"/>
  <c r="AJ545" i="12"/>
  <c r="AK545" i="12"/>
  <c r="AL545" i="12"/>
  <c r="A539" i="12"/>
  <c r="B539" i="12"/>
  <c r="C539" i="12"/>
  <c r="E539" i="12"/>
  <c r="F539" i="12"/>
  <c r="G539" i="12"/>
  <c r="J539" i="12"/>
  <c r="K539" i="12"/>
  <c r="L539" i="12"/>
  <c r="M539" i="12"/>
  <c r="N539" i="12"/>
  <c r="O539" i="12"/>
  <c r="P539" i="12"/>
  <c r="H539" i="12" s="1"/>
  <c r="Q539" i="12"/>
  <c r="I539" i="12" s="1"/>
  <c r="R539" i="12"/>
  <c r="S539" i="12"/>
  <c r="T539" i="12"/>
  <c r="U539" i="12"/>
  <c r="V539" i="12"/>
  <c r="W539" i="12"/>
  <c r="X539" i="12"/>
  <c r="Y539" i="12"/>
  <c r="Z539" i="12"/>
  <c r="AA539" i="12"/>
  <c r="AB539" i="12"/>
  <c r="AC539" i="12"/>
  <c r="AD539" i="12"/>
  <c r="AE539" i="12"/>
  <c r="AF539" i="12"/>
  <c r="AG539" i="12"/>
  <c r="AH539" i="12"/>
  <c r="AI539" i="12"/>
  <c r="AJ539" i="12"/>
  <c r="AK539" i="12"/>
  <c r="AL539" i="12"/>
  <c r="A538" i="12"/>
  <c r="B538" i="12"/>
  <c r="C538" i="12"/>
  <c r="E538" i="12"/>
  <c r="F538" i="12"/>
  <c r="G538" i="12"/>
  <c r="J538" i="12"/>
  <c r="K538" i="12"/>
  <c r="L538" i="12"/>
  <c r="M538" i="12"/>
  <c r="N538" i="12"/>
  <c r="O538" i="12"/>
  <c r="P538" i="12"/>
  <c r="H538" i="12" s="1"/>
  <c r="Q538" i="12"/>
  <c r="I538" i="12" s="1"/>
  <c r="R538" i="12"/>
  <c r="S538" i="12"/>
  <c r="T538" i="12"/>
  <c r="U538" i="12"/>
  <c r="V538" i="12"/>
  <c r="W538" i="12"/>
  <c r="X538" i="12"/>
  <c r="Y538" i="12"/>
  <c r="Z538" i="12"/>
  <c r="AA538" i="12"/>
  <c r="AB538" i="12"/>
  <c r="AC538" i="12"/>
  <c r="AD538" i="12"/>
  <c r="AE538" i="12"/>
  <c r="AF538" i="12"/>
  <c r="AG538" i="12"/>
  <c r="AH538" i="12"/>
  <c r="AI538" i="12"/>
  <c r="AJ538" i="12"/>
  <c r="AK538" i="12"/>
  <c r="AL538" i="12"/>
  <c r="A536" i="12"/>
  <c r="B536" i="12"/>
  <c r="C536" i="12"/>
  <c r="E536" i="12"/>
  <c r="F536" i="12"/>
  <c r="G536" i="12"/>
  <c r="J536" i="12"/>
  <c r="K536" i="12"/>
  <c r="L536" i="12"/>
  <c r="M536" i="12"/>
  <c r="N536" i="12"/>
  <c r="O536" i="12"/>
  <c r="P536" i="12"/>
  <c r="H536" i="12" s="1"/>
  <c r="Q536" i="12"/>
  <c r="I536" i="12" s="1"/>
  <c r="R536" i="12"/>
  <c r="S536" i="12"/>
  <c r="T536" i="12"/>
  <c r="U536" i="12"/>
  <c r="V536" i="12"/>
  <c r="W536" i="12"/>
  <c r="X536" i="12"/>
  <c r="Y536" i="12"/>
  <c r="Z536" i="12"/>
  <c r="AA536" i="12"/>
  <c r="AB536" i="12"/>
  <c r="AC536" i="12"/>
  <c r="AD536" i="12"/>
  <c r="AE536" i="12"/>
  <c r="AF536" i="12"/>
  <c r="AG536" i="12"/>
  <c r="AH536" i="12"/>
  <c r="AI536" i="12"/>
  <c r="AJ536" i="12"/>
  <c r="AK536" i="12"/>
  <c r="AL536" i="12"/>
  <c r="A535" i="12"/>
  <c r="B535" i="12"/>
  <c r="C535" i="12"/>
  <c r="E535" i="12"/>
  <c r="F535" i="12"/>
  <c r="G535" i="12"/>
  <c r="J535" i="12"/>
  <c r="K535" i="12"/>
  <c r="L535" i="12"/>
  <c r="M535" i="12"/>
  <c r="N535" i="12"/>
  <c r="O535" i="12"/>
  <c r="P535" i="12"/>
  <c r="H535" i="12" s="1"/>
  <c r="Q535" i="12"/>
  <c r="I535" i="12" s="1"/>
  <c r="R535" i="12"/>
  <c r="S535" i="12"/>
  <c r="T535" i="12"/>
  <c r="U535" i="12"/>
  <c r="V535" i="12"/>
  <c r="W535" i="12"/>
  <c r="X535" i="12"/>
  <c r="Y535" i="12"/>
  <c r="Z535" i="12"/>
  <c r="AA535" i="12"/>
  <c r="AB535" i="12"/>
  <c r="AC535" i="12"/>
  <c r="AD535" i="12"/>
  <c r="AE535" i="12"/>
  <c r="AF535" i="12"/>
  <c r="AG535" i="12"/>
  <c r="AH535" i="12"/>
  <c r="AI535" i="12"/>
  <c r="AJ535" i="12"/>
  <c r="AK535" i="12"/>
  <c r="AL535" i="12"/>
  <c r="A534" i="12"/>
  <c r="B534" i="12"/>
  <c r="C534" i="12"/>
  <c r="E534" i="12"/>
  <c r="F534" i="12"/>
  <c r="G534" i="12"/>
  <c r="J534" i="12"/>
  <c r="K534" i="12"/>
  <c r="L534" i="12"/>
  <c r="M534" i="12"/>
  <c r="N534" i="12"/>
  <c r="O534" i="12"/>
  <c r="P534" i="12"/>
  <c r="H534" i="12" s="1"/>
  <c r="Q534" i="12"/>
  <c r="I534" i="12" s="1"/>
  <c r="R534" i="12"/>
  <c r="S534" i="12"/>
  <c r="T534" i="12"/>
  <c r="U534" i="12"/>
  <c r="V534" i="12"/>
  <c r="W534" i="12"/>
  <c r="X534" i="12"/>
  <c r="Y534" i="12"/>
  <c r="Z534" i="12"/>
  <c r="AA534" i="12"/>
  <c r="AB534" i="12"/>
  <c r="AC534" i="12"/>
  <c r="AD534" i="12"/>
  <c r="AE534" i="12"/>
  <c r="AF534" i="12"/>
  <c r="AG534" i="12"/>
  <c r="AH534" i="12"/>
  <c r="AI534" i="12"/>
  <c r="AJ534" i="12"/>
  <c r="AK534" i="12"/>
  <c r="AL534" i="12"/>
  <c r="A498" i="12"/>
  <c r="B498" i="12"/>
  <c r="C498" i="12"/>
  <c r="E498" i="12"/>
  <c r="F498" i="12"/>
  <c r="G498" i="12"/>
  <c r="J498" i="12"/>
  <c r="K498" i="12"/>
  <c r="L498" i="12"/>
  <c r="M498" i="12"/>
  <c r="N498" i="12"/>
  <c r="O498" i="12"/>
  <c r="P498" i="12"/>
  <c r="H498" i="12" s="1"/>
  <c r="Q498" i="12"/>
  <c r="I498" i="12" s="1"/>
  <c r="R498" i="12"/>
  <c r="S498" i="12"/>
  <c r="T498" i="12"/>
  <c r="U498" i="12"/>
  <c r="V498" i="12"/>
  <c r="W498" i="12"/>
  <c r="X498" i="12"/>
  <c r="Y498" i="12"/>
  <c r="Z498" i="12"/>
  <c r="AA498" i="12"/>
  <c r="AB498" i="12"/>
  <c r="AC498" i="12"/>
  <c r="AD498" i="12"/>
  <c r="AE498" i="12"/>
  <c r="AF498" i="12"/>
  <c r="AG498" i="12"/>
  <c r="AH498" i="12"/>
  <c r="AI498" i="12"/>
  <c r="AJ498" i="12"/>
  <c r="AK498" i="12"/>
  <c r="AL498" i="12"/>
  <c r="A524" i="12"/>
  <c r="B524" i="12"/>
  <c r="C524" i="12"/>
  <c r="E524" i="12"/>
  <c r="F524" i="12"/>
  <c r="G524" i="12"/>
  <c r="J524" i="12"/>
  <c r="K524" i="12"/>
  <c r="L524" i="12"/>
  <c r="M524" i="12"/>
  <c r="N524" i="12"/>
  <c r="O524" i="12"/>
  <c r="P524" i="12"/>
  <c r="H524" i="12" s="1"/>
  <c r="Q524" i="12"/>
  <c r="I524" i="12" s="1"/>
  <c r="R524" i="12"/>
  <c r="S524" i="12"/>
  <c r="T524" i="12"/>
  <c r="U524" i="12"/>
  <c r="V524" i="12"/>
  <c r="W524" i="12"/>
  <c r="X524" i="12"/>
  <c r="Y524" i="12"/>
  <c r="Z524" i="12"/>
  <c r="AA524" i="12"/>
  <c r="AB524" i="12"/>
  <c r="AC524" i="12"/>
  <c r="AD524" i="12"/>
  <c r="AE524" i="12"/>
  <c r="AF524" i="12"/>
  <c r="AG524" i="12"/>
  <c r="AH524" i="12"/>
  <c r="AI524" i="12"/>
  <c r="AJ524" i="12"/>
  <c r="AK524" i="12"/>
  <c r="AL524" i="12"/>
  <c r="A603" i="12"/>
  <c r="B603" i="12"/>
  <c r="C603" i="12"/>
  <c r="E603" i="12"/>
  <c r="F603" i="12"/>
  <c r="G603" i="12"/>
  <c r="J603" i="12"/>
  <c r="K603" i="12"/>
  <c r="L603" i="12"/>
  <c r="M603" i="12"/>
  <c r="N603" i="12"/>
  <c r="O603" i="12"/>
  <c r="P603" i="12"/>
  <c r="H603" i="12" s="1"/>
  <c r="Q603" i="12"/>
  <c r="I603" i="12" s="1"/>
  <c r="R603" i="12"/>
  <c r="S603" i="12"/>
  <c r="T603" i="12"/>
  <c r="U603" i="12"/>
  <c r="V603" i="12"/>
  <c r="W603" i="12"/>
  <c r="X603" i="12"/>
  <c r="Y603" i="12"/>
  <c r="Z603" i="12"/>
  <c r="AA603" i="12"/>
  <c r="AB603" i="12"/>
  <c r="AC603" i="12"/>
  <c r="AD603" i="12"/>
  <c r="AE603" i="12"/>
  <c r="AF603" i="12"/>
  <c r="AG603" i="12"/>
  <c r="AH603" i="12"/>
  <c r="AI603" i="12"/>
  <c r="AJ603" i="12"/>
  <c r="AK603" i="12"/>
  <c r="AL603" i="12"/>
  <c r="A296" i="12"/>
  <c r="B296" i="12"/>
  <c r="C296" i="12"/>
  <c r="E296" i="12"/>
  <c r="F296" i="12"/>
  <c r="G296" i="12"/>
  <c r="J296" i="12"/>
  <c r="K296" i="12"/>
  <c r="L296" i="12"/>
  <c r="M296" i="12"/>
  <c r="N296" i="12"/>
  <c r="O296" i="12"/>
  <c r="P296" i="12"/>
  <c r="H296" i="12" s="1"/>
  <c r="Q296" i="12"/>
  <c r="I296" i="12" s="1"/>
  <c r="R296" i="12"/>
  <c r="S296" i="12"/>
  <c r="T296" i="12"/>
  <c r="U296" i="12"/>
  <c r="V296" i="12"/>
  <c r="W296" i="12"/>
  <c r="X296" i="12"/>
  <c r="Y296" i="12"/>
  <c r="Z296" i="12"/>
  <c r="AA296" i="12"/>
  <c r="AB296" i="12"/>
  <c r="AC296" i="12"/>
  <c r="AD296" i="12"/>
  <c r="AE296" i="12"/>
  <c r="AF296" i="12"/>
  <c r="AG296" i="12"/>
  <c r="AH296" i="12"/>
  <c r="AI296" i="12"/>
  <c r="AJ296" i="12"/>
  <c r="AK296" i="12"/>
  <c r="AL296" i="12"/>
  <c r="A299" i="12"/>
  <c r="B299" i="12"/>
  <c r="C299" i="12"/>
  <c r="E299" i="12"/>
  <c r="F299" i="12"/>
  <c r="G299" i="12"/>
  <c r="J299" i="12"/>
  <c r="K299" i="12"/>
  <c r="L299" i="12"/>
  <c r="M299" i="12"/>
  <c r="N299" i="12"/>
  <c r="O299" i="12"/>
  <c r="P299" i="12"/>
  <c r="H299" i="12" s="1"/>
  <c r="Q299" i="12"/>
  <c r="I299" i="12" s="1"/>
  <c r="R299" i="12"/>
  <c r="S299" i="12"/>
  <c r="T299" i="12"/>
  <c r="U299" i="12"/>
  <c r="V299" i="12"/>
  <c r="W299" i="12"/>
  <c r="X299" i="12"/>
  <c r="Y299" i="12"/>
  <c r="Z299" i="12"/>
  <c r="AA299" i="12"/>
  <c r="AB299" i="12"/>
  <c r="AC299" i="12"/>
  <c r="AD299" i="12"/>
  <c r="AE299" i="12"/>
  <c r="AF299" i="12"/>
  <c r="AG299" i="12"/>
  <c r="AH299" i="12"/>
  <c r="AI299" i="12"/>
  <c r="AJ299" i="12"/>
  <c r="AK299" i="12"/>
  <c r="AL299" i="12"/>
  <c r="A283" i="12"/>
  <c r="B283" i="12"/>
  <c r="C283" i="12"/>
  <c r="E283" i="12"/>
  <c r="F283" i="12"/>
  <c r="G283" i="12"/>
  <c r="J283" i="12"/>
  <c r="K283" i="12"/>
  <c r="L283" i="12"/>
  <c r="M283" i="12"/>
  <c r="N283" i="12"/>
  <c r="O283" i="12"/>
  <c r="P283" i="12"/>
  <c r="H283" i="12" s="1"/>
  <c r="Q283" i="12"/>
  <c r="I283" i="12" s="1"/>
  <c r="R283" i="12"/>
  <c r="S283" i="12"/>
  <c r="T283" i="12"/>
  <c r="U283" i="12"/>
  <c r="V283" i="12"/>
  <c r="W283" i="12"/>
  <c r="X283" i="12"/>
  <c r="Y283" i="12"/>
  <c r="Z283" i="12"/>
  <c r="AA283" i="12"/>
  <c r="AB283" i="12"/>
  <c r="AC283" i="12"/>
  <c r="AD283" i="12"/>
  <c r="AE283" i="12"/>
  <c r="AF283" i="12"/>
  <c r="AG283" i="12"/>
  <c r="AH283" i="12"/>
  <c r="AI283" i="12"/>
  <c r="AJ283" i="12"/>
  <c r="AK283" i="12"/>
  <c r="AL283" i="12"/>
  <c r="A563" i="12"/>
  <c r="B563" i="12"/>
  <c r="C563" i="12"/>
  <c r="E563" i="12"/>
  <c r="F563" i="12"/>
  <c r="G563" i="12"/>
  <c r="J563" i="12"/>
  <c r="K563" i="12"/>
  <c r="L563" i="12"/>
  <c r="M563" i="12"/>
  <c r="N563" i="12"/>
  <c r="O563" i="12"/>
  <c r="P563" i="12"/>
  <c r="H563" i="12" s="1"/>
  <c r="Q563" i="12"/>
  <c r="I563" i="12" s="1"/>
  <c r="R563" i="12"/>
  <c r="S563" i="12"/>
  <c r="T563" i="12"/>
  <c r="U563" i="12"/>
  <c r="V563" i="12"/>
  <c r="W563" i="12"/>
  <c r="X563" i="12"/>
  <c r="Y563" i="12"/>
  <c r="Z563" i="12"/>
  <c r="AA563" i="12"/>
  <c r="AB563" i="12"/>
  <c r="AC563" i="12"/>
  <c r="AD563" i="12"/>
  <c r="AE563" i="12"/>
  <c r="AF563" i="12"/>
  <c r="AG563" i="12"/>
  <c r="AH563" i="12"/>
  <c r="AI563" i="12"/>
  <c r="AJ563" i="12"/>
  <c r="AK563" i="12"/>
  <c r="AL563" i="12"/>
  <c r="A472" i="12"/>
  <c r="B472" i="12"/>
  <c r="C472" i="12"/>
  <c r="E472" i="12"/>
  <c r="F472" i="12"/>
  <c r="G472" i="12"/>
  <c r="J472" i="12"/>
  <c r="K472" i="12"/>
  <c r="L472" i="12"/>
  <c r="M472" i="12"/>
  <c r="N472" i="12"/>
  <c r="O472" i="12"/>
  <c r="P472" i="12"/>
  <c r="H472" i="12" s="1"/>
  <c r="Q472" i="12"/>
  <c r="I472" i="12" s="1"/>
  <c r="R472" i="12"/>
  <c r="S472" i="12"/>
  <c r="T472" i="12"/>
  <c r="U472" i="12"/>
  <c r="V472" i="12"/>
  <c r="W472" i="12"/>
  <c r="X472" i="12"/>
  <c r="Y472" i="12"/>
  <c r="Z472" i="12"/>
  <c r="AA472" i="12"/>
  <c r="AB472" i="12"/>
  <c r="AC472" i="12"/>
  <c r="AD472" i="12"/>
  <c r="AE472" i="12"/>
  <c r="AF472" i="12"/>
  <c r="AG472" i="12"/>
  <c r="AH472" i="12"/>
  <c r="AI472" i="12"/>
  <c r="AJ472" i="12"/>
  <c r="AK472" i="12"/>
  <c r="AL472" i="12"/>
  <c r="A531" i="12"/>
  <c r="B531" i="12"/>
  <c r="C531" i="12"/>
  <c r="E531" i="12"/>
  <c r="F531" i="12"/>
  <c r="G531" i="12"/>
  <c r="J531" i="12"/>
  <c r="K531" i="12"/>
  <c r="L531" i="12"/>
  <c r="M531" i="12"/>
  <c r="N531" i="12"/>
  <c r="O531" i="12"/>
  <c r="P531" i="12"/>
  <c r="H531" i="12" s="1"/>
  <c r="Q531" i="12"/>
  <c r="I531" i="12" s="1"/>
  <c r="R531" i="12"/>
  <c r="S531" i="12"/>
  <c r="T531" i="12"/>
  <c r="U531" i="12"/>
  <c r="V531" i="12"/>
  <c r="W531" i="12"/>
  <c r="X531" i="12"/>
  <c r="Y531" i="12"/>
  <c r="Z531" i="12"/>
  <c r="AA531" i="12"/>
  <c r="AB531" i="12"/>
  <c r="AC531" i="12"/>
  <c r="AD531" i="12"/>
  <c r="AE531" i="12"/>
  <c r="AF531" i="12"/>
  <c r="AG531" i="12"/>
  <c r="AH531" i="12"/>
  <c r="AI531" i="12"/>
  <c r="AJ531" i="12"/>
  <c r="AK531" i="12"/>
  <c r="AL531" i="12"/>
  <c r="A94" i="12"/>
  <c r="B94" i="12"/>
  <c r="C94" i="12"/>
  <c r="E94" i="12"/>
  <c r="F94" i="12"/>
  <c r="G94" i="12"/>
  <c r="J94" i="12"/>
  <c r="K94" i="12"/>
  <c r="L94" i="12"/>
  <c r="M94" i="12"/>
  <c r="N94" i="12"/>
  <c r="O94" i="12"/>
  <c r="P94" i="12"/>
  <c r="H94" i="12" s="1"/>
  <c r="Q94" i="12"/>
  <c r="I94" i="12" s="1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41" i="12"/>
  <c r="B41" i="12"/>
  <c r="C41" i="12"/>
  <c r="E41" i="12"/>
  <c r="F41" i="12"/>
  <c r="G41" i="12"/>
  <c r="J41" i="12"/>
  <c r="K41" i="12"/>
  <c r="L41" i="12"/>
  <c r="M41" i="12"/>
  <c r="N41" i="12"/>
  <c r="O41" i="12"/>
  <c r="P41" i="12"/>
  <c r="H41" i="12" s="1"/>
  <c r="Q41" i="12"/>
  <c r="I41" i="12" s="1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83" i="12"/>
  <c r="B83" i="12"/>
  <c r="C83" i="12"/>
  <c r="E83" i="12"/>
  <c r="F83" i="12"/>
  <c r="G83" i="12"/>
  <c r="J83" i="12"/>
  <c r="K83" i="12"/>
  <c r="L83" i="12"/>
  <c r="M83" i="12"/>
  <c r="N83" i="12"/>
  <c r="O83" i="12"/>
  <c r="P83" i="12"/>
  <c r="H83" i="12" s="1"/>
  <c r="Q83" i="12"/>
  <c r="I83" i="12" s="1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194" i="12"/>
  <c r="B194" i="12"/>
  <c r="C194" i="12"/>
  <c r="E194" i="12"/>
  <c r="F194" i="12"/>
  <c r="G194" i="12"/>
  <c r="J194" i="12"/>
  <c r="K194" i="12"/>
  <c r="L194" i="12"/>
  <c r="M194" i="12"/>
  <c r="N194" i="12"/>
  <c r="O194" i="12"/>
  <c r="P194" i="12"/>
  <c r="H194" i="12" s="1"/>
  <c r="Q194" i="12"/>
  <c r="I194" i="12" s="1"/>
  <c r="R194" i="12"/>
  <c r="S194" i="12"/>
  <c r="T194" i="12"/>
  <c r="U194" i="12"/>
  <c r="V194" i="12"/>
  <c r="W194" i="12"/>
  <c r="X194" i="12"/>
  <c r="Y194" i="12"/>
  <c r="Z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506" i="12"/>
  <c r="B506" i="12"/>
  <c r="C506" i="12"/>
  <c r="E506" i="12"/>
  <c r="F506" i="12"/>
  <c r="G506" i="12"/>
  <c r="J506" i="12"/>
  <c r="K506" i="12"/>
  <c r="L506" i="12"/>
  <c r="M506" i="12"/>
  <c r="N506" i="12"/>
  <c r="O506" i="12"/>
  <c r="P506" i="12"/>
  <c r="H506" i="12" s="1"/>
  <c r="Q506" i="12"/>
  <c r="I506" i="12" s="1"/>
  <c r="R506" i="12"/>
  <c r="S506" i="12"/>
  <c r="T506" i="12"/>
  <c r="U506" i="12"/>
  <c r="V506" i="12"/>
  <c r="W506" i="12"/>
  <c r="X506" i="12"/>
  <c r="Y506" i="12"/>
  <c r="Z506" i="12"/>
  <c r="AA506" i="12"/>
  <c r="AB506" i="12"/>
  <c r="AC506" i="12"/>
  <c r="AD506" i="12"/>
  <c r="AE506" i="12"/>
  <c r="AF506" i="12"/>
  <c r="AG506" i="12"/>
  <c r="AH506" i="12"/>
  <c r="AI506" i="12"/>
  <c r="AJ506" i="12"/>
  <c r="AK506" i="12"/>
  <c r="AL506" i="12"/>
  <c r="A551" i="12"/>
  <c r="B551" i="12"/>
  <c r="C551" i="12"/>
  <c r="E551" i="12"/>
  <c r="F551" i="12"/>
  <c r="G551" i="12"/>
  <c r="J551" i="12"/>
  <c r="K551" i="12"/>
  <c r="L551" i="12"/>
  <c r="M551" i="12"/>
  <c r="N551" i="12"/>
  <c r="O551" i="12"/>
  <c r="P551" i="12"/>
  <c r="H551" i="12" s="1"/>
  <c r="Q551" i="12"/>
  <c r="I551" i="12" s="1"/>
  <c r="R551" i="12"/>
  <c r="S551" i="12"/>
  <c r="T551" i="12"/>
  <c r="U551" i="12"/>
  <c r="V551" i="12"/>
  <c r="W551" i="12"/>
  <c r="X551" i="12"/>
  <c r="Y551" i="12"/>
  <c r="Z551" i="12"/>
  <c r="AA551" i="12"/>
  <c r="AB551" i="12"/>
  <c r="AC551" i="12"/>
  <c r="AD551" i="12"/>
  <c r="AE551" i="12"/>
  <c r="AF551" i="12"/>
  <c r="AG551" i="12"/>
  <c r="AH551" i="12"/>
  <c r="AI551" i="12"/>
  <c r="AJ551" i="12"/>
  <c r="AK551" i="12"/>
  <c r="AL551" i="12"/>
  <c r="A371" i="12"/>
  <c r="B371" i="12"/>
  <c r="C371" i="12"/>
  <c r="E371" i="12"/>
  <c r="F371" i="12"/>
  <c r="G371" i="12"/>
  <c r="J371" i="12"/>
  <c r="K371" i="12"/>
  <c r="L371" i="12"/>
  <c r="M371" i="12"/>
  <c r="N371" i="12"/>
  <c r="O371" i="12"/>
  <c r="P371" i="12"/>
  <c r="H371" i="12" s="1"/>
  <c r="Q371" i="12"/>
  <c r="I371" i="12" s="1"/>
  <c r="R371" i="12"/>
  <c r="S371" i="12"/>
  <c r="T371" i="12"/>
  <c r="U371" i="12"/>
  <c r="V371" i="12"/>
  <c r="W371" i="12"/>
  <c r="X371" i="12"/>
  <c r="Y371" i="12"/>
  <c r="Z371" i="12"/>
  <c r="AA371" i="12"/>
  <c r="AB371" i="12"/>
  <c r="AC371" i="12"/>
  <c r="AD371" i="12"/>
  <c r="AE371" i="12"/>
  <c r="AF371" i="12"/>
  <c r="AG371" i="12"/>
  <c r="AH371" i="12"/>
  <c r="AI371" i="12"/>
  <c r="AJ371" i="12"/>
  <c r="AK371" i="12"/>
  <c r="AL371" i="12"/>
  <c r="A567" i="12"/>
  <c r="B567" i="12"/>
  <c r="C567" i="12"/>
  <c r="E567" i="12"/>
  <c r="F567" i="12"/>
  <c r="G567" i="12"/>
  <c r="J567" i="12"/>
  <c r="K567" i="12"/>
  <c r="L567" i="12"/>
  <c r="M567" i="12"/>
  <c r="N567" i="12"/>
  <c r="O567" i="12"/>
  <c r="P567" i="12"/>
  <c r="H567" i="12" s="1"/>
  <c r="Q567" i="12"/>
  <c r="I567" i="12" s="1"/>
  <c r="R567" i="12"/>
  <c r="S567" i="12"/>
  <c r="T567" i="12"/>
  <c r="U567" i="12"/>
  <c r="V567" i="12"/>
  <c r="W567" i="12"/>
  <c r="X567" i="12"/>
  <c r="Y567" i="12"/>
  <c r="Z567" i="12"/>
  <c r="AA567" i="12"/>
  <c r="AB567" i="12"/>
  <c r="AC567" i="12"/>
  <c r="AD567" i="12"/>
  <c r="AE567" i="12"/>
  <c r="AF567" i="12"/>
  <c r="AG567" i="12"/>
  <c r="AH567" i="12"/>
  <c r="AI567" i="12"/>
  <c r="AJ567" i="12"/>
  <c r="AK567" i="12"/>
  <c r="AL567" i="12"/>
  <c r="A354" i="12"/>
  <c r="B354" i="12"/>
  <c r="C354" i="12"/>
  <c r="E354" i="12"/>
  <c r="F354" i="12"/>
  <c r="G354" i="12"/>
  <c r="J354" i="12"/>
  <c r="K354" i="12"/>
  <c r="L354" i="12"/>
  <c r="M354" i="12"/>
  <c r="N354" i="12"/>
  <c r="O354" i="12"/>
  <c r="P354" i="12"/>
  <c r="H354" i="12" s="1"/>
  <c r="Q354" i="12"/>
  <c r="I354" i="12" s="1"/>
  <c r="R354" i="12"/>
  <c r="S354" i="12"/>
  <c r="T354" i="12"/>
  <c r="U354" i="12"/>
  <c r="V354" i="12"/>
  <c r="W354" i="12"/>
  <c r="X354" i="12"/>
  <c r="Y354" i="12"/>
  <c r="Z354" i="12"/>
  <c r="AA354" i="12"/>
  <c r="AB354" i="12"/>
  <c r="AC354" i="12"/>
  <c r="AD354" i="12"/>
  <c r="AE354" i="12"/>
  <c r="AF354" i="12"/>
  <c r="AG354" i="12"/>
  <c r="AH354" i="12"/>
  <c r="AI354" i="12"/>
  <c r="AJ354" i="12"/>
  <c r="AK354" i="12"/>
  <c r="AL354" i="12"/>
  <c r="A167" i="12"/>
  <c r="B167" i="12"/>
  <c r="C167" i="12"/>
  <c r="E167" i="12"/>
  <c r="F167" i="12"/>
  <c r="G167" i="12"/>
  <c r="J167" i="12"/>
  <c r="K167" i="12"/>
  <c r="L167" i="12"/>
  <c r="M167" i="12"/>
  <c r="N167" i="12"/>
  <c r="O167" i="12"/>
  <c r="P167" i="12"/>
  <c r="H167" i="12" s="1"/>
  <c r="Q167" i="12"/>
  <c r="I167" i="12" s="1"/>
  <c r="R167" i="12"/>
  <c r="S167" i="12"/>
  <c r="T167" i="12"/>
  <c r="U167" i="12"/>
  <c r="V167" i="12"/>
  <c r="W167" i="12"/>
  <c r="X167" i="12"/>
  <c r="Y167" i="12"/>
  <c r="Z167" i="12"/>
  <c r="AA167" i="12"/>
  <c r="AB167" i="12"/>
  <c r="AC167" i="12"/>
  <c r="AD167" i="12"/>
  <c r="AE167" i="12"/>
  <c r="AF167" i="12"/>
  <c r="AG167" i="12"/>
  <c r="AH167" i="12"/>
  <c r="AI167" i="12"/>
  <c r="AJ167" i="12"/>
  <c r="AK167" i="12"/>
  <c r="AL167" i="12"/>
  <c r="A160" i="12"/>
  <c r="B160" i="12"/>
  <c r="C160" i="12"/>
  <c r="E160" i="12"/>
  <c r="F160" i="12"/>
  <c r="G160" i="12"/>
  <c r="J160" i="12"/>
  <c r="K160" i="12"/>
  <c r="L160" i="12"/>
  <c r="M160" i="12"/>
  <c r="N160" i="12"/>
  <c r="O160" i="12"/>
  <c r="P160" i="12"/>
  <c r="H160" i="12" s="1"/>
  <c r="Q160" i="12"/>
  <c r="I160" i="12" s="1"/>
  <c r="R160" i="12"/>
  <c r="S160" i="12"/>
  <c r="T160" i="12"/>
  <c r="U160" i="12"/>
  <c r="V160" i="12"/>
  <c r="W160" i="12"/>
  <c r="X160" i="12"/>
  <c r="Y160" i="12"/>
  <c r="Z160" i="12"/>
  <c r="AA160" i="12"/>
  <c r="AB160" i="12"/>
  <c r="AC160" i="12"/>
  <c r="AD160" i="12"/>
  <c r="AE160" i="12"/>
  <c r="AF160" i="12"/>
  <c r="AG160" i="12"/>
  <c r="AH160" i="12"/>
  <c r="AI160" i="12"/>
  <c r="AJ160" i="12"/>
  <c r="AK160" i="12"/>
  <c r="AL160" i="12"/>
  <c r="A161" i="12"/>
  <c r="B161" i="12"/>
  <c r="C161" i="12"/>
  <c r="E161" i="12"/>
  <c r="F161" i="12"/>
  <c r="G161" i="12"/>
  <c r="J161" i="12"/>
  <c r="K161" i="12"/>
  <c r="L161" i="12"/>
  <c r="M161" i="12"/>
  <c r="N161" i="12"/>
  <c r="O161" i="12"/>
  <c r="P161" i="12"/>
  <c r="H161" i="12" s="1"/>
  <c r="Q161" i="12"/>
  <c r="I161" i="12" s="1"/>
  <c r="R161" i="12"/>
  <c r="S161" i="12"/>
  <c r="T161" i="12"/>
  <c r="U161" i="12"/>
  <c r="V161" i="12"/>
  <c r="W161" i="12"/>
  <c r="X161" i="12"/>
  <c r="Y161" i="12"/>
  <c r="Z161" i="12"/>
  <c r="AA161" i="12"/>
  <c r="AB161" i="12"/>
  <c r="AC161" i="12"/>
  <c r="AD161" i="12"/>
  <c r="AE161" i="12"/>
  <c r="AF161" i="12"/>
  <c r="AG161" i="12"/>
  <c r="AH161" i="12"/>
  <c r="AI161" i="12"/>
  <c r="AJ161" i="12"/>
  <c r="AK161" i="12"/>
  <c r="AL161" i="12"/>
  <c r="A159" i="12"/>
  <c r="B159" i="12"/>
  <c r="C159" i="12"/>
  <c r="E159" i="12"/>
  <c r="F159" i="12"/>
  <c r="G159" i="12"/>
  <c r="J159" i="12"/>
  <c r="K159" i="12"/>
  <c r="L159" i="12"/>
  <c r="M159" i="12"/>
  <c r="N159" i="12"/>
  <c r="O159" i="12"/>
  <c r="P159" i="12"/>
  <c r="H159" i="12" s="1"/>
  <c r="Q159" i="12"/>
  <c r="I159" i="12" s="1"/>
  <c r="R159" i="12"/>
  <c r="S159" i="12"/>
  <c r="T159" i="12"/>
  <c r="U159" i="12"/>
  <c r="V159" i="12"/>
  <c r="W159" i="12"/>
  <c r="X159" i="12"/>
  <c r="Y159" i="12"/>
  <c r="Z159" i="12"/>
  <c r="AA159" i="12"/>
  <c r="AB159" i="12"/>
  <c r="AC159" i="12"/>
  <c r="AD159" i="12"/>
  <c r="AE159" i="12"/>
  <c r="AF159" i="12"/>
  <c r="AG159" i="12"/>
  <c r="AH159" i="12"/>
  <c r="AI159" i="12"/>
  <c r="AJ159" i="12"/>
  <c r="AK159" i="12"/>
  <c r="AL159" i="12"/>
  <c r="A32" i="12"/>
  <c r="B32" i="12"/>
  <c r="C32" i="12"/>
  <c r="E32" i="12"/>
  <c r="F32" i="12"/>
  <c r="G32" i="12"/>
  <c r="J32" i="12"/>
  <c r="K32" i="12"/>
  <c r="L32" i="12"/>
  <c r="M32" i="12"/>
  <c r="N32" i="12"/>
  <c r="O32" i="12"/>
  <c r="P32" i="12"/>
  <c r="H32" i="12" s="1"/>
  <c r="Q32" i="12"/>
  <c r="I32" i="12" s="1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494" i="12"/>
  <c r="B494" i="12"/>
  <c r="C494" i="12"/>
  <c r="E494" i="12"/>
  <c r="F494" i="12"/>
  <c r="G494" i="12"/>
  <c r="J494" i="12"/>
  <c r="K494" i="12"/>
  <c r="L494" i="12"/>
  <c r="M494" i="12"/>
  <c r="N494" i="12"/>
  <c r="O494" i="12"/>
  <c r="P494" i="12"/>
  <c r="H494" i="12" s="1"/>
  <c r="Q494" i="12"/>
  <c r="I494" i="12" s="1"/>
  <c r="R494" i="12"/>
  <c r="S494" i="12"/>
  <c r="T494" i="12"/>
  <c r="U494" i="12"/>
  <c r="V494" i="12"/>
  <c r="W494" i="12"/>
  <c r="X494" i="12"/>
  <c r="Y494" i="12"/>
  <c r="Z494" i="12"/>
  <c r="AA494" i="12"/>
  <c r="AB494" i="12"/>
  <c r="AC494" i="12"/>
  <c r="AD494" i="12"/>
  <c r="AE494" i="12"/>
  <c r="AF494" i="12"/>
  <c r="AG494" i="12"/>
  <c r="AH494" i="12"/>
  <c r="AI494" i="12"/>
  <c r="AJ494" i="12"/>
  <c r="AK494" i="12"/>
  <c r="AL494" i="12"/>
  <c r="A326" i="12"/>
  <c r="B326" i="12"/>
  <c r="C326" i="12"/>
  <c r="E326" i="12"/>
  <c r="F326" i="12"/>
  <c r="G326" i="12"/>
  <c r="J326" i="12"/>
  <c r="K326" i="12"/>
  <c r="L326" i="12"/>
  <c r="M326" i="12"/>
  <c r="N326" i="12"/>
  <c r="O326" i="12"/>
  <c r="P326" i="12"/>
  <c r="H326" i="12" s="1"/>
  <c r="Q326" i="12"/>
  <c r="I326" i="12" s="1"/>
  <c r="R326" i="12"/>
  <c r="S326" i="12"/>
  <c r="T326" i="12"/>
  <c r="U326" i="12"/>
  <c r="V326" i="12"/>
  <c r="W326" i="12"/>
  <c r="X326" i="12"/>
  <c r="Y326" i="12"/>
  <c r="Z326" i="12"/>
  <c r="AA326" i="12"/>
  <c r="AB326" i="12"/>
  <c r="AC326" i="12"/>
  <c r="AD326" i="12"/>
  <c r="AE326" i="12"/>
  <c r="AF326" i="12"/>
  <c r="AG326" i="12"/>
  <c r="AH326" i="12"/>
  <c r="AI326" i="12"/>
  <c r="AJ326" i="12"/>
  <c r="AK326" i="12"/>
  <c r="AL326" i="12"/>
  <c r="A572" i="12"/>
  <c r="B572" i="12"/>
  <c r="C572" i="12"/>
  <c r="E572" i="12"/>
  <c r="F572" i="12"/>
  <c r="G572" i="12"/>
  <c r="J572" i="12"/>
  <c r="K572" i="12"/>
  <c r="L572" i="12"/>
  <c r="M572" i="12"/>
  <c r="N572" i="12"/>
  <c r="O572" i="12"/>
  <c r="P572" i="12"/>
  <c r="H572" i="12" s="1"/>
  <c r="Q572" i="12"/>
  <c r="I572" i="12" s="1"/>
  <c r="R572" i="12"/>
  <c r="S572" i="12"/>
  <c r="T572" i="12"/>
  <c r="U572" i="12"/>
  <c r="V572" i="12"/>
  <c r="W572" i="12"/>
  <c r="X572" i="12"/>
  <c r="Y572" i="12"/>
  <c r="Z572" i="12"/>
  <c r="AA572" i="12"/>
  <c r="AB572" i="12"/>
  <c r="AC572" i="12"/>
  <c r="AD572" i="12"/>
  <c r="AE572" i="12"/>
  <c r="AF572" i="12"/>
  <c r="AG572" i="12"/>
  <c r="AH572" i="12"/>
  <c r="AI572" i="12"/>
  <c r="AJ572" i="12"/>
  <c r="AK572" i="12"/>
  <c r="AL572" i="12"/>
  <c r="A29" i="12"/>
  <c r="B29" i="12"/>
  <c r="C29" i="12"/>
  <c r="E29" i="12"/>
  <c r="F29" i="12"/>
  <c r="G29" i="12"/>
  <c r="J29" i="12"/>
  <c r="K29" i="12"/>
  <c r="L29" i="12"/>
  <c r="M29" i="12"/>
  <c r="N29" i="12"/>
  <c r="O29" i="12"/>
  <c r="P29" i="12"/>
  <c r="H29" i="12" s="1"/>
  <c r="Q29" i="12"/>
  <c r="I29" i="12" s="1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556" i="12"/>
  <c r="B556" i="12"/>
  <c r="C556" i="12"/>
  <c r="E556" i="12"/>
  <c r="F556" i="12"/>
  <c r="G556" i="12"/>
  <c r="J556" i="12"/>
  <c r="K556" i="12"/>
  <c r="L556" i="12"/>
  <c r="M556" i="12"/>
  <c r="N556" i="12"/>
  <c r="O556" i="12"/>
  <c r="P556" i="12"/>
  <c r="H556" i="12" s="1"/>
  <c r="Q556" i="12"/>
  <c r="I556" i="12" s="1"/>
  <c r="R556" i="12"/>
  <c r="S556" i="12"/>
  <c r="T556" i="12"/>
  <c r="U556" i="12"/>
  <c r="V556" i="12"/>
  <c r="W556" i="12"/>
  <c r="X556" i="12"/>
  <c r="Y556" i="12"/>
  <c r="Z556" i="12"/>
  <c r="AA556" i="12"/>
  <c r="AB556" i="12"/>
  <c r="AC556" i="12"/>
  <c r="AD556" i="12"/>
  <c r="AE556" i="12"/>
  <c r="AF556" i="12"/>
  <c r="AG556" i="12"/>
  <c r="AH556" i="12"/>
  <c r="AI556" i="12"/>
  <c r="AJ556" i="12"/>
  <c r="AK556" i="12"/>
  <c r="AL556" i="12"/>
  <c r="A530" i="12"/>
  <c r="B530" i="12"/>
  <c r="C530" i="12"/>
  <c r="E530" i="12"/>
  <c r="F530" i="12"/>
  <c r="G530" i="12"/>
  <c r="J530" i="12"/>
  <c r="K530" i="12"/>
  <c r="L530" i="12"/>
  <c r="M530" i="12"/>
  <c r="N530" i="12"/>
  <c r="O530" i="12"/>
  <c r="P530" i="12"/>
  <c r="H530" i="12" s="1"/>
  <c r="Q530" i="12"/>
  <c r="I530" i="12" s="1"/>
  <c r="R530" i="12"/>
  <c r="S530" i="12"/>
  <c r="T530" i="12"/>
  <c r="U530" i="12"/>
  <c r="V530" i="12"/>
  <c r="W530" i="12"/>
  <c r="X530" i="12"/>
  <c r="Y530" i="12"/>
  <c r="Z530" i="12"/>
  <c r="AA530" i="12"/>
  <c r="AB530" i="12"/>
  <c r="AC530" i="12"/>
  <c r="AD530" i="12"/>
  <c r="AE530" i="12"/>
  <c r="AF530" i="12"/>
  <c r="AG530" i="12"/>
  <c r="AH530" i="12"/>
  <c r="AI530" i="12"/>
  <c r="AJ530" i="12"/>
  <c r="AK530" i="12"/>
  <c r="AL530" i="12"/>
  <c r="A548" i="12"/>
  <c r="B548" i="12"/>
  <c r="C548" i="12"/>
  <c r="E548" i="12"/>
  <c r="F548" i="12"/>
  <c r="G548" i="12"/>
  <c r="J548" i="12"/>
  <c r="K548" i="12"/>
  <c r="L548" i="12"/>
  <c r="M548" i="12"/>
  <c r="N548" i="12"/>
  <c r="O548" i="12"/>
  <c r="P548" i="12"/>
  <c r="H548" i="12" s="1"/>
  <c r="Q548" i="12"/>
  <c r="I548" i="12" s="1"/>
  <c r="R548" i="12"/>
  <c r="S548" i="12"/>
  <c r="T548" i="12"/>
  <c r="U548" i="12"/>
  <c r="V548" i="12"/>
  <c r="W548" i="12"/>
  <c r="X548" i="12"/>
  <c r="Y548" i="12"/>
  <c r="Z548" i="12"/>
  <c r="AA548" i="12"/>
  <c r="AB548" i="12"/>
  <c r="AC548" i="12"/>
  <c r="AD548" i="12"/>
  <c r="AE548" i="12"/>
  <c r="AF548" i="12"/>
  <c r="AG548" i="12"/>
  <c r="AH548" i="12"/>
  <c r="AI548" i="12"/>
  <c r="AJ548" i="12"/>
  <c r="AK548" i="12"/>
  <c r="AL548" i="12"/>
  <c r="A356" i="12"/>
  <c r="B356" i="12"/>
  <c r="C356" i="12"/>
  <c r="E356" i="12"/>
  <c r="F356" i="12"/>
  <c r="G356" i="12"/>
  <c r="J356" i="12"/>
  <c r="K356" i="12"/>
  <c r="L356" i="12"/>
  <c r="M356" i="12"/>
  <c r="N356" i="12"/>
  <c r="O356" i="12"/>
  <c r="P356" i="12"/>
  <c r="H356" i="12" s="1"/>
  <c r="Q356" i="12"/>
  <c r="I356" i="12" s="1"/>
  <c r="R356" i="12"/>
  <c r="S356" i="12"/>
  <c r="T356" i="12"/>
  <c r="U356" i="12"/>
  <c r="V356" i="12"/>
  <c r="W356" i="12"/>
  <c r="X356" i="12"/>
  <c r="Y356" i="12"/>
  <c r="Z356" i="12"/>
  <c r="AA356" i="12"/>
  <c r="AB356" i="12"/>
  <c r="AC356" i="12"/>
  <c r="AD356" i="12"/>
  <c r="AE356" i="12"/>
  <c r="AF356" i="12"/>
  <c r="AG356" i="12"/>
  <c r="AH356" i="12"/>
  <c r="AI356" i="12"/>
  <c r="AJ356" i="12"/>
  <c r="AK356" i="12"/>
  <c r="AL356" i="12"/>
  <c r="A280" i="12"/>
  <c r="B280" i="12"/>
  <c r="C280" i="12"/>
  <c r="E280" i="12"/>
  <c r="F280" i="12"/>
  <c r="G280" i="12"/>
  <c r="J280" i="12"/>
  <c r="K280" i="12"/>
  <c r="L280" i="12"/>
  <c r="M280" i="12"/>
  <c r="N280" i="12"/>
  <c r="O280" i="12"/>
  <c r="P280" i="12"/>
  <c r="H280" i="12" s="1"/>
  <c r="Q280" i="12"/>
  <c r="I280" i="12" s="1"/>
  <c r="R280" i="12"/>
  <c r="S280" i="12"/>
  <c r="T280" i="12"/>
  <c r="U280" i="12"/>
  <c r="V280" i="12"/>
  <c r="W280" i="12"/>
  <c r="X280" i="12"/>
  <c r="Y280" i="12"/>
  <c r="Z280" i="12"/>
  <c r="AA280" i="12"/>
  <c r="AB280" i="12"/>
  <c r="AC280" i="12"/>
  <c r="AD280" i="12"/>
  <c r="AE280" i="12"/>
  <c r="AF280" i="12"/>
  <c r="AG280" i="12"/>
  <c r="AH280" i="12"/>
  <c r="AI280" i="12"/>
  <c r="AJ280" i="12"/>
  <c r="AK280" i="12"/>
  <c r="AL280" i="12"/>
  <c r="A391" i="12"/>
  <c r="B391" i="12"/>
  <c r="C391" i="12"/>
  <c r="E391" i="12"/>
  <c r="F391" i="12"/>
  <c r="G391" i="12"/>
  <c r="J391" i="12"/>
  <c r="K391" i="12"/>
  <c r="L391" i="12"/>
  <c r="M391" i="12"/>
  <c r="N391" i="12"/>
  <c r="O391" i="12"/>
  <c r="P391" i="12"/>
  <c r="H391" i="12" s="1"/>
  <c r="Q391" i="12"/>
  <c r="I391" i="12" s="1"/>
  <c r="R391" i="12"/>
  <c r="S391" i="12"/>
  <c r="T391" i="12"/>
  <c r="U391" i="12"/>
  <c r="V391" i="12"/>
  <c r="W391" i="12"/>
  <c r="X391" i="12"/>
  <c r="Y391" i="12"/>
  <c r="Z391" i="12"/>
  <c r="AA391" i="12"/>
  <c r="AB391" i="12"/>
  <c r="AC391" i="12"/>
  <c r="AD391" i="12"/>
  <c r="AE391" i="12"/>
  <c r="AF391" i="12"/>
  <c r="AG391" i="12"/>
  <c r="AH391" i="12"/>
  <c r="AI391" i="12"/>
  <c r="AJ391" i="12"/>
  <c r="AK391" i="12"/>
  <c r="AL391" i="12"/>
  <c r="A558" i="12"/>
  <c r="B558" i="12"/>
  <c r="C558" i="12"/>
  <c r="E558" i="12"/>
  <c r="F558" i="12"/>
  <c r="G558" i="12"/>
  <c r="J558" i="12"/>
  <c r="K558" i="12"/>
  <c r="L558" i="12"/>
  <c r="M558" i="12"/>
  <c r="N558" i="12"/>
  <c r="O558" i="12"/>
  <c r="P558" i="12"/>
  <c r="H558" i="12" s="1"/>
  <c r="Q558" i="12"/>
  <c r="I558" i="12" s="1"/>
  <c r="R558" i="12"/>
  <c r="S558" i="12"/>
  <c r="T558" i="12"/>
  <c r="U558" i="12"/>
  <c r="V558" i="12"/>
  <c r="W558" i="12"/>
  <c r="X558" i="12"/>
  <c r="Y558" i="12"/>
  <c r="Z558" i="12"/>
  <c r="AA558" i="12"/>
  <c r="AB558" i="12"/>
  <c r="AC558" i="12"/>
  <c r="AD558" i="12"/>
  <c r="AE558" i="12"/>
  <c r="AF558" i="12"/>
  <c r="AG558" i="12"/>
  <c r="AH558" i="12"/>
  <c r="AI558" i="12"/>
  <c r="AJ558" i="12"/>
  <c r="AK558" i="12"/>
  <c r="AL558" i="12"/>
  <c r="A199" i="12"/>
  <c r="B199" i="12"/>
  <c r="C199" i="12"/>
  <c r="E199" i="12"/>
  <c r="F199" i="12"/>
  <c r="G199" i="12"/>
  <c r="J199" i="12"/>
  <c r="K199" i="12"/>
  <c r="L199" i="12"/>
  <c r="M199" i="12"/>
  <c r="N199" i="12"/>
  <c r="O199" i="12"/>
  <c r="P199" i="12"/>
  <c r="H199" i="12" s="1"/>
  <c r="Q199" i="12"/>
  <c r="I199" i="12" s="1"/>
  <c r="R199" i="12"/>
  <c r="S199" i="12"/>
  <c r="T199" i="12"/>
  <c r="U199" i="12"/>
  <c r="V199" i="12"/>
  <c r="W199" i="12"/>
  <c r="X199" i="12"/>
  <c r="Y199" i="12"/>
  <c r="Z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441" i="12"/>
  <c r="B441" i="12"/>
  <c r="C441" i="12"/>
  <c r="E441" i="12"/>
  <c r="F441" i="12"/>
  <c r="G441" i="12"/>
  <c r="J441" i="12"/>
  <c r="K441" i="12"/>
  <c r="L441" i="12"/>
  <c r="M441" i="12"/>
  <c r="N441" i="12"/>
  <c r="O441" i="12"/>
  <c r="P441" i="12"/>
  <c r="H441" i="12" s="1"/>
  <c r="Q441" i="12"/>
  <c r="I441" i="12" s="1"/>
  <c r="R441" i="12"/>
  <c r="S441" i="12"/>
  <c r="T441" i="12"/>
  <c r="U441" i="12"/>
  <c r="V441" i="12"/>
  <c r="W441" i="12"/>
  <c r="X441" i="12"/>
  <c r="Y441" i="12"/>
  <c r="Z441" i="12"/>
  <c r="AA441" i="12"/>
  <c r="AB441" i="12"/>
  <c r="AC441" i="12"/>
  <c r="AD441" i="12"/>
  <c r="AE441" i="12"/>
  <c r="AF441" i="12"/>
  <c r="AG441" i="12"/>
  <c r="AH441" i="12"/>
  <c r="AI441" i="12"/>
  <c r="AJ441" i="12"/>
  <c r="AK441" i="12"/>
  <c r="AL441" i="12"/>
  <c r="A400" i="12"/>
  <c r="B400" i="12"/>
  <c r="C400" i="12"/>
  <c r="E400" i="12"/>
  <c r="F400" i="12"/>
  <c r="G400" i="12"/>
  <c r="J400" i="12"/>
  <c r="K400" i="12"/>
  <c r="L400" i="12"/>
  <c r="M400" i="12"/>
  <c r="N400" i="12"/>
  <c r="O400" i="12"/>
  <c r="P400" i="12"/>
  <c r="H400" i="12" s="1"/>
  <c r="Q400" i="12"/>
  <c r="I400" i="12" s="1"/>
  <c r="R400" i="12"/>
  <c r="S400" i="12"/>
  <c r="T400" i="12"/>
  <c r="U400" i="12"/>
  <c r="V400" i="12"/>
  <c r="W400" i="12"/>
  <c r="X400" i="12"/>
  <c r="Y400" i="12"/>
  <c r="Z400" i="12"/>
  <c r="AA400" i="12"/>
  <c r="AB400" i="12"/>
  <c r="AC400" i="12"/>
  <c r="AD400" i="12"/>
  <c r="AE400" i="12"/>
  <c r="AF400" i="12"/>
  <c r="AG400" i="12"/>
  <c r="AH400" i="12"/>
  <c r="AI400" i="12"/>
  <c r="AJ400" i="12"/>
  <c r="AK400" i="12"/>
  <c r="AL400" i="12"/>
  <c r="A594" i="12"/>
  <c r="B594" i="12"/>
  <c r="C594" i="12"/>
  <c r="E594" i="12"/>
  <c r="F594" i="12"/>
  <c r="G594" i="12"/>
  <c r="J594" i="12"/>
  <c r="K594" i="12"/>
  <c r="L594" i="12"/>
  <c r="M594" i="12"/>
  <c r="N594" i="12"/>
  <c r="O594" i="12"/>
  <c r="P594" i="12"/>
  <c r="H594" i="12" s="1"/>
  <c r="Q594" i="12"/>
  <c r="I594" i="12" s="1"/>
  <c r="R594" i="12"/>
  <c r="S594" i="12"/>
  <c r="T594" i="12"/>
  <c r="U594" i="12"/>
  <c r="V594" i="12"/>
  <c r="W594" i="12"/>
  <c r="X594" i="12"/>
  <c r="Y594" i="12"/>
  <c r="Z594" i="12"/>
  <c r="AA594" i="12"/>
  <c r="AB594" i="12"/>
  <c r="AC594" i="12"/>
  <c r="AD594" i="12"/>
  <c r="AE594" i="12"/>
  <c r="AF594" i="12"/>
  <c r="AG594" i="12"/>
  <c r="AH594" i="12"/>
  <c r="AI594" i="12"/>
  <c r="AJ594" i="12"/>
  <c r="AK594" i="12"/>
  <c r="AL594" i="12"/>
  <c r="A595" i="12"/>
  <c r="B595" i="12"/>
  <c r="C595" i="12"/>
  <c r="E595" i="12"/>
  <c r="F595" i="12"/>
  <c r="G595" i="12"/>
  <c r="J595" i="12"/>
  <c r="K595" i="12"/>
  <c r="L595" i="12"/>
  <c r="M595" i="12"/>
  <c r="N595" i="12"/>
  <c r="O595" i="12"/>
  <c r="P595" i="12"/>
  <c r="H595" i="12" s="1"/>
  <c r="Q595" i="12"/>
  <c r="I595" i="12" s="1"/>
  <c r="R595" i="12"/>
  <c r="S595" i="12"/>
  <c r="T595" i="12"/>
  <c r="U595" i="12"/>
  <c r="V595" i="12"/>
  <c r="W595" i="12"/>
  <c r="X595" i="12"/>
  <c r="Y595" i="12"/>
  <c r="Z595" i="12"/>
  <c r="AA595" i="12"/>
  <c r="AB595" i="12"/>
  <c r="AC595" i="12"/>
  <c r="AD595" i="12"/>
  <c r="AE595" i="12"/>
  <c r="AF595" i="12"/>
  <c r="AG595" i="12"/>
  <c r="AH595" i="12"/>
  <c r="AI595" i="12"/>
  <c r="AJ595" i="12"/>
  <c r="AK595" i="12"/>
  <c r="AL595" i="12"/>
  <c r="A20" i="12"/>
  <c r="B20" i="12"/>
  <c r="C20" i="12"/>
  <c r="E20" i="12"/>
  <c r="F20" i="12"/>
  <c r="G20" i="12"/>
  <c r="J20" i="12"/>
  <c r="K20" i="12"/>
  <c r="L20" i="12"/>
  <c r="M20" i="12"/>
  <c r="N20" i="12"/>
  <c r="O20" i="12"/>
  <c r="P20" i="12"/>
  <c r="H20" i="12" s="1"/>
  <c r="Q20" i="12"/>
  <c r="I20" i="12" s="1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189" i="12"/>
  <c r="B189" i="12"/>
  <c r="C189" i="12"/>
  <c r="E189" i="12"/>
  <c r="F189" i="12"/>
  <c r="G189" i="12"/>
  <c r="J189" i="12"/>
  <c r="K189" i="12"/>
  <c r="L189" i="12"/>
  <c r="M189" i="12"/>
  <c r="N189" i="12"/>
  <c r="O189" i="12"/>
  <c r="P189" i="12"/>
  <c r="H189" i="12" s="1"/>
  <c r="Q189" i="12"/>
  <c r="I189" i="12" s="1"/>
  <c r="R189" i="12"/>
  <c r="S189" i="12"/>
  <c r="T189" i="12"/>
  <c r="U189" i="12"/>
  <c r="V189" i="12"/>
  <c r="W189" i="12"/>
  <c r="X189" i="12"/>
  <c r="Y189" i="12"/>
  <c r="Z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263" i="12"/>
  <c r="B263" i="12"/>
  <c r="C263" i="12"/>
  <c r="E263" i="12"/>
  <c r="F263" i="12"/>
  <c r="G263" i="12"/>
  <c r="J263" i="12"/>
  <c r="K263" i="12"/>
  <c r="L263" i="12"/>
  <c r="M263" i="12"/>
  <c r="N263" i="12"/>
  <c r="O263" i="12"/>
  <c r="P263" i="12"/>
  <c r="H263" i="12" s="1"/>
  <c r="Q263" i="12"/>
  <c r="I263" i="12" s="1"/>
  <c r="R263" i="12"/>
  <c r="S263" i="12"/>
  <c r="T263" i="12"/>
  <c r="U263" i="12"/>
  <c r="V263" i="12"/>
  <c r="W263" i="12"/>
  <c r="X263" i="12"/>
  <c r="Y263" i="12"/>
  <c r="Z263" i="12"/>
  <c r="AA263" i="12"/>
  <c r="AB263" i="12"/>
  <c r="AC263" i="12"/>
  <c r="AD263" i="12"/>
  <c r="AE263" i="12"/>
  <c r="AF263" i="12"/>
  <c r="AG263" i="12"/>
  <c r="AH263" i="12"/>
  <c r="AI263" i="12"/>
  <c r="AJ263" i="12"/>
  <c r="AK263" i="12"/>
  <c r="AL263" i="12"/>
  <c r="A341" i="12"/>
  <c r="B341" i="12"/>
  <c r="C341" i="12"/>
  <c r="E341" i="12"/>
  <c r="F341" i="12"/>
  <c r="G341" i="12"/>
  <c r="J341" i="12"/>
  <c r="K341" i="12"/>
  <c r="L341" i="12"/>
  <c r="M341" i="12"/>
  <c r="N341" i="12"/>
  <c r="O341" i="12"/>
  <c r="P341" i="12"/>
  <c r="H341" i="12" s="1"/>
  <c r="Q341" i="12"/>
  <c r="I341" i="12" s="1"/>
  <c r="R341" i="12"/>
  <c r="S341" i="12"/>
  <c r="T341" i="12"/>
  <c r="U341" i="12"/>
  <c r="V341" i="12"/>
  <c r="W341" i="12"/>
  <c r="X341" i="12"/>
  <c r="Y341" i="12"/>
  <c r="Z341" i="12"/>
  <c r="AA341" i="12"/>
  <c r="AB341" i="12"/>
  <c r="AC341" i="12"/>
  <c r="AD341" i="12"/>
  <c r="AE341" i="12"/>
  <c r="AF341" i="12"/>
  <c r="AG341" i="12"/>
  <c r="AH341" i="12"/>
  <c r="AI341" i="12"/>
  <c r="AJ341" i="12"/>
  <c r="AK341" i="12"/>
  <c r="AL341" i="12"/>
  <c r="A466" i="12"/>
  <c r="B466" i="12"/>
  <c r="C466" i="12"/>
  <c r="E466" i="12"/>
  <c r="F466" i="12"/>
  <c r="G466" i="12"/>
  <c r="J466" i="12"/>
  <c r="K466" i="12"/>
  <c r="L466" i="12"/>
  <c r="M466" i="12"/>
  <c r="N466" i="12"/>
  <c r="O466" i="12"/>
  <c r="P466" i="12"/>
  <c r="H466" i="12" s="1"/>
  <c r="Q466" i="12"/>
  <c r="I466" i="12" s="1"/>
  <c r="R466" i="12"/>
  <c r="S466" i="12"/>
  <c r="T466" i="12"/>
  <c r="U466" i="12"/>
  <c r="V466" i="12"/>
  <c r="W466" i="12"/>
  <c r="X466" i="12"/>
  <c r="Y466" i="12"/>
  <c r="Z466" i="12"/>
  <c r="AA466" i="12"/>
  <c r="AB466" i="12"/>
  <c r="AC466" i="12"/>
  <c r="AD466" i="12"/>
  <c r="AE466" i="12"/>
  <c r="AF466" i="12"/>
  <c r="AG466" i="12"/>
  <c r="AH466" i="12"/>
  <c r="AI466" i="12"/>
  <c r="AJ466" i="12"/>
  <c r="AK466" i="12"/>
  <c r="AL466" i="12"/>
  <c r="A16" i="12"/>
  <c r="B16" i="12"/>
  <c r="C16" i="12"/>
  <c r="E16" i="12"/>
  <c r="F16" i="12"/>
  <c r="G16" i="12"/>
  <c r="J16" i="12"/>
  <c r="K16" i="12"/>
  <c r="L16" i="12"/>
  <c r="M16" i="12"/>
  <c r="N16" i="12"/>
  <c r="O16" i="12"/>
  <c r="P16" i="12"/>
  <c r="H16" i="12" s="1"/>
  <c r="Q16" i="12"/>
  <c r="I16" i="12" s="1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454" i="12"/>
  <c r="B454" i="12"/>
  <c r="C454" i="12"/>
  <c r="E454" i="12"/>
  <c r="F454" i="12"/>
  <c r="G454" i="12"/>
  <c r="J454" i="12"/>
  <c r="K454" i="12"/>
  <c r="L454" i="12"/>
  <c r="M454" i="12"/>
  <c r="N454" i="12"/>
  <c r="O454" i="12"/>
  <c r="P454" i="12"/>
  <c r="H454" i="12" s="1"/>
  <c r="Q454" i="12"/>
  <c r="I454" i="12" s="1"/>
  <c r="R454" i="12"/>
  <c r="S454" i="12"/>
  <c r="T454" i="12"/>
  <c r="U454" i="12"/>
  <c r="V454" i="12"/>
  <c r="W454" i="12"/>
  <c r="X454" i="12"/>
  <c r="Y454" i="12"/>
  <c r="Z454" i="12"/>
  <c r="AA454" i="12"/>
  <c r="AB454" i="12"/>
  <c r="AC454" i="12"/>
  <c r="AD454" i="12"/>
  <c r="AE454" i="12"/>
  <c r="AF454" i="12"/>
  <c r="AG454" i="12"/>
  <c r="AH454" i="12"/>
  <c r="AI454" i="12"/>
  <c r="AJ454" i="12"/>
  <c r="AK454" i="12"/>
  <c r="AL454" i="12"/>
  <c r="A537" i="12"/>
  <c r="B537" i="12"/>
  <c r="C537" i="12"/>
  <c r="E537" i="12"/>
  <c r="F537" i="12"/>
  <c r="G537" i="12"/>
  <c r="J537" i="12"/>
  <c r="K537" i="12"/>
  <c r="L537" i="12"/>
  <c r="M537" i="12"/>
  <c r="N537" i="12"/>
  <c r="O537" i="12"/>
  <c r="P537" i="12"/>
  <c r="H537" i="12" s="1"/>
  <c r="Q537" i="12"/>
  <c r="I537" i="12" s="1"/>
  <c r="R537" i="12"/>
  <c r="S537" i="12"/>
  <c r="T537" i="12"/>
  <c r="U537" i="12"/>
  <c r="V537" i="12"/>
  <c r="W537" i="12"/>
  <c r="X537" i="12"/>
  <c r="Y537" i="12"/>
  <c r="Z537" i="12"/>
  <c r="AA537" i="12"/>
  <c r="AB537" i="12"/>
  <c r="AC537" i="12"/>
  <c r="AD537" i="12"/>
  <c r="AE537" i="12"/>
  <c r="AF537" i="12"/>
  <c r="AG537" i="12"/>
  <c r="AH537" i="12"/>
  <c r="AI537" i="12"/>
  <c r="AJ537" i="12"/>
  <c r="AK537" i="12"/>
  <c r="AL537" i="12"/>
  <c r="A422" i="12"/>
  <c r="B422" i="12"/>
  <c r="C422" i="12"/>
  <c r="E422" i="12"/>
  <c r="F422" i="12"/>
  <c r="G422" i="12"/>
  <c r="J422" i="12"/>
  <c r="K422" i="12"/>
  <c r="L422" i="12"/>
  <c r="M422" i="12"/>
  <c r="N422" i="12"/>
  <c r="O422" i="12"/>
  <c r="P422" i="12"/>
  <c r="H422" i="12" s="1"/>
  <c r="Q422" i="12"/>
  <c r="I422" i="12" s="1"/>
  <c r="R422" i="12"/>
  <c r="S422" i="12"/>
  <c r="T422" i="12"/>
  <c r="U422" i="12"/>
  <c r="V422" i="12"/>
  <c r="W422" i="12"/>
  <c r="X422" i="12"/>
  <c r="Y422" i="12"/>
  <c r="Z422" i="12"/>
  <c r="AA422" i="12"/>
  <c r="AB422" i="12"/>
  <c r="AC422" i="12"/>
  <c r="AD422" i="12"/>
  <c r="AE422" i="12"/>
  <c r="AF422" i="12"/>
  <c r="AG422" i="12"/>
  <c r="AH422" i="12"/>
  <c r="AI422" i="12"/>
  <c r="AJ422" i="12"/>
  <c r="AK422" i="12"/>
  <c r="AL422" i="12"/>
  <c r="A153" i="12"/>
  <c r="B153" i="12"/>
  <c r="C153" i="12"/>
  <c r="E153" i="12"/>
  <c r="F153" i="12"/>
  <c r="G153" i="12"/>
  <c r="J153" i="12"/>
  <c r="K153" i="12"/>
  <c r="L153" i="12"/>
  <c r="M153" i="12"/>
  <c r="N153" i="12"/>
  <c r="O153" i="12"/>
  <c r="P153" i="12"/>
  <c r="H153" i="12" s="1"/>
  <c r="Q153" i="12"/>
  <c r="I153" i="12" s="1"/>
  <c r="R153" i="12"/>
  <c r="S153" i="12"/>
  <c r="T153" i="12"/>
  <c r="U153" i="12"/>
  <c r="V153" i="12"/>
  <c r="W153" i="12"/>
  <c r="X153" i="12"/>
  <c r="Y153" i="12"/>
  <c r="Z153" i="12"/>
  <c r="AA153" i="12"/>
  <c r="AB153" i="12"/>
  <c r="AC153" i="12"/>
  <c r="AD153" i="12"/>
  <c r="AE153" i="12"/>
  <c r="AF153" i="12"/>
  <c r="AG153" i="12"/>
  <c r="AH153" i="12"/>
  <c r="AI153" i="12"/>
  <c r="AJ153" i="12"/>
  <c r="AK153" i="12"/>
  <c r="AL153" i="12"/>
  <c r="A561" i="12"/>
  <c r="B561" i="12"/>
  <c r="C561" i="12"/>
  <c r="E561" i="12"/>
  <c r="F561" i="12"/>
  <c r="G561" i="12"/>
  <c r="J561" i="12"/>
  <c r="K561" i="12"/>
  <c r="L561" i="12"/>
  <c r="M561" i="12"/>
  <c r="N561" i="12"/>
  <c r="O561" i="12"/>
  <c r="P561" i="12"/>
  <c r="H561" i="12" s="1"/>
  <c r="Q561" i="12"/>
  <c r="I561" i="12" s="1"/>
  <c r="R561" i="12"/>
  <c r="S561" i="12"/>
  <c r="T561" i="12"/>
  <c r="U561" i="12"/>
  <c r="V561" i="12"/>
  <c r="W561" i="12"/>
  <c r="X561" i="12"/>
  <c r="Y561" i="12"/>
  <c r="Z561" i="12"/>
  <c r="AA561" i="12"/>
  <c r="AB561" i="12"/>
  <c r="AC561" i="12"/>
  <c r="AD561" i="12"/>
  <c r="AE561" i="12"/>
  <c r="AF561" i="12"/>
  <c r="AG561" i="12"/>
  <c r="AH561" i="12"/>
  <c r="AI561" i="12"/>
  <c r="AJ561" i="12"/>
  <c r="AK561" i="12"/>
  <c r="AL561" i="12"/>
  <c r="A7" i="12"/>
  <c r="B7" i="12"/>
  <c r="C7" i="12"/>
  <c r="E7" i="12"/>
  <c r="F7" i="12"/>
  <c r="G7" i="12"/>
  <c r="J7" i="12"/>
  <c r="K7" i="12"/>
  <c r="L7" i="12"/>
  <c r="M7" i="12"/>
  <c r="N7" i="12"/>
  <c r="O7" i="12"/>
  <c r="P7" i="12"/>
  <c r="H7" i="12" s="1"/>
  <c r="Q7" i="12"/>
  <c r="I7" i="12" s="1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A590" i="12"/>
  <c r="B590" i="12"/>
  <c r="C590" i="12"/>
  <c r="E590" i="12"/>
  <c r="F590" i="12"/>
  <c r="G590" i="12"/>
  <c r="J590" i="12"/>
  <c r="K590" i="12"/>
  <c r="L590" i="12"/>
  <c r="M590" i="12"/>
  <c r="N590" i="12"/>
  <c r="O590" i="12"/>
  <c r="P590" i="12"/>
  <c r="H590" i="12" s="1"/>
  <c r="Q590" i="12"/>
  <c r="I590" i="12" s="1"/>
  <c r="R590" i="12"/>
  <c r="S590" i="12"/>
  <c r="T590" i="12"/>
  <c r="U590" i="12"/>
  <c r="V590" i="12"/>
  <c r="W590" i="12"/>
  <c r="X590" i="12"/>
  <c r="Y590" i="12"/>
  <c r="Z590" i="12"/>
  <c r="AA590" i="12"/>
  <c r="AB590" i="12"/>
  <c r="AC590" i="12"/>
  <c r="AD590" i="12"/>
  <c r="AE590" i="12"/>
  <c r="AF590" i="12"/>
  <c r="AG590" i="12"/>
  <c r="AH590" i="12"/>
  <c r="AI590" i="12"/>
  <c r="AJ590" i="12"/>
  <c r="AK590" i="12"/>
  <c r="AL590" i="12"/>
  <c r="A586" i="12"/>
  <c r="B586" i="12"/>
  <c r="C586" i="12"/>
  <c r="E586" i="12"/>
  <c r="F586" i="12"/>
  <c r="G586" i="12"/>
  <c r="J586" i="12"/>
  <c r="K586" i="12"/>
  <c r="L586" i="12"/>
  <c r="M586" i="12"/>
  <c r="N586" i="12"/>
  <c r="O586" i="12"/>
  <c r="P586" i="12"/>
  <c r="H586" i="12" s="1"/>
  <c r="Q586" i="12"/>
  <c r="I586" i="12" s="1"/>
  <c r="R586" i="12"/>
  <c r="S586" i="12"/>
  <c r="T586" i="12"/>
  <c r="U586" i="12"/>
  <c r="V586" i="12"/>
  <c r="W586" i="12"/>
  <c r="X586" i="12"/>
  <c r="Y586" i="12"/>
  <c r="Z586" i="12"/>
  <c r="AA586" i="12"/>
  <c r="AB586" i="12"/>
  <c r="AC586" i="12"/>
  <c r="AD586" i="12"/>
  <c r="AE586" i="12"/>
  <c r="AF586" i="12"/>
  <c r="AG586" i="12"/>
  <c r="AH586" i="12"/>
  <c r="AI586" i="12"/>
  <c r="AJ586" i="12"/>
  <c r="AK586" i="12"/>
  <c r="AL586" i="12"/>
  <c r="A588" i="12"/>
  <c r="B588" i="12"/>
  <c r="C588" i="12"/>
  <c r="E588" i="12"/>
  <c r="F588" i="12"/>
  <c r="G588" i="12"/>
  <c r="J588" i="12"/>
  <c r="K588" i="12"/>
  <c r="L588" i="12"/>
  <c r="M588" i="12"/>
  <c r="N588" i="12"/>
  <c r="O588" i="12"/>
  <c r="P588" i="12"/>
  <c r="H588" i="12" s="1"/>
  <c r="Q588" i="12"/>
  <c r="I588" i="12" s="1"/>
  <c r="R588" i="12"/>
  <c r="S588" i="12"/>
  <c r="T588" i="12"/>
  <c r="U588" i="12"/>
  <c r="V588" i="12"/>
  <c r="W588" i="12"/>
  <c r="X588" i="12"/>
  <c r="Y588" i="12"/>
  <c r="Z588" i="12"/>
  <c r="AA588" i="12"/>
  <c r="AB588" i="12"/>
  <c r="AC588" i="12"/>
  <c r="AD588" i="12"/>
  <c r="AE588" i="12"/>
  <c r="AF588" i="12"/>
  <c r="AG588" i="12"/>
  <c r="AH588" i="12"/>
  <c r="AI588" i="12"/>
  <c r="AJ588" i="12"/>
  <c r="AK588" i="12"/>
  <c r="AL588" i="12"/>
  <c r="A587" i="12"/>
  <c r="B587" i="12"/>
  <c r="C587" i="12"/>
  <c r="E587" i="12"/>
  <c r="F587" i="12"/>
  <c r="G587" i="12"/>
  <c r="J587" i="12"/>
  <c r="K587" i="12"/>
  <c r="L587" i="12"/>
  <c r="M587" i="12"/>
  <c r="N587" i="12"/>
  <c r="O587" i="12"/>
  <c r="P587" i="12"/>
  <c r="H587" i="12" s="1"/>
  <c r="Q587" i="12"/>
  <c r="I587" i="12" s="1"/>
  <c r="R587" i="12"/>
  <c r="S587" i="12"/>
  <c r="T587" i="12"/>
  <c r="U587" i="12"/>
  <c r="V587" i="12"/>
  <c r="W587" i="12"/>
  <c r="X587" i="12"/>
  <c r="Y587" i="12"/>
  <c r="Z587" i="12"/>
  <c r="AA587" i="12"/>
  <c r="AB587" i="12"/>
  <c r="AC587" i="12"/>
  <c r="AD587" i="12"/>
  <c r="AE587" i="12"/>
  <c r="AF587" i="12"/>
  <c r="AG587" i="12"/>
  <c r="AH587" i="12"/>
  <c r="AI587" i="12"/>
  <c r="AJ587" i="12"/>
  <c r="AK587" i="12"/>
  <c r="AL587" i="12"/>
  <c r="A591" i="12"/>
  <c r="B591" i="12"/>
  <c r="C591" i="12"/>
  <c r="E591" i="12"/>
  <c r="F591" i="12"/>
  <c r="G591" i="12"/>
  <c r="J591" i="12"/>
  <c r="K591" i="12"/>
  <c r="L591" i="12"/>
  <c r="M591" i="12"/>
  <c r="N591" i="12"/>
  <c r="O591" i="12"/>
  <c r="P591" i="12"/>
  <c r="H591" i="12" s="1"/>
  <c r="Q591" i="12"/>
  <c r="I591" i="12" s="1"/>
  <c r="R591" i="12"/>
  <c r="S591" i="12"/>
  <c r="T591" i="12"/>
  <c r="U591" i="12"/>
  <c r="V591" i="12"/>
  <c r="W591" i="12"/>
  <c r="X591" i="12"/>
  <c r="Y591" i="12"/>
  <c r="Z591" i="12"/>
  <c r="AA591" i="12"/>
  <c r="AB591" i="12"/>
  <c r="AC591" i="12"/>
  <c r="AD591" i="12"/>
  <c r="AE591" i="12"/>
  <c r="AF591" i="12"/>
  <c r="AG591" i="12"/>
  <c r="AH591" i="12"/>
  <c r="AI591" i="12"/>
  <c r="AJ591" i="12"/>
  <c r="AK591" i="12"/>
  <c r="AL591" i="12"/>
  <c r="A99" i="12"/>
  <c r="B99" i="12"/>
  <c r="C99" i="12"/>
  <c r="E99" i="12"/>
  <c r="F99" i="12"/>
  <c r="G99" i="12"/>
  <c r="J99" i="12"/>
  <c r="K99" i="12"/>
  <c r="L99" i="12"/>
  <c r="M99" i="12"/>
  <c r="N99" i="12"/>
  <c r="O99" i="12"/>
  <c r="P99" i="12"/>
  <c r="H99" i="12" s="1"/>
  <c r="Q99" i="12"/>
  <c r="I99" i="12" s="1"/>
  <c r="R99" i="12"/>
  <c r="S99" i="12"/>
  <c r="T99" i="12"/>
  <c r="U99" i="12"/>
  <c r="V99" i="12"/>
  <c r="W99" i="12"/>
  <c r="X99" i="12"/>
  <c r="Y99" i="12"/>
  <c r="Z99" i="12"/>
  <c r="AA99" i="12"/>
  <c r="AB99" i="12"/>
  <c r="AC99" i="12"/>
  <c r="AD99" i="12"/>
  <c r="AE99" i="12"/>
  <c r="AF99" i="12"/>
  <c r="AG99" i="12"/>
  <c r="AH99" i="12"/>
  <c r="AI99" i="12"/>
  <c r="AJ99" i="12"/>
  <c r="AK99" i="12"/>
  <c r="AL99" i="12"/>
  <c r="A552" i="12"/>
  <c r="B552" i="12"/>
  <c r="C552" i="12"/>
  <c r="E552" i="12"/>
  <c r="F552" i="12"/>
  <c r="G552" i="12"/>
  <c r="J552" i="12"/>
  <c r="K552" i="12"/>
  <c r="L552" i="12"/>
  <c r="M552" i="12"/>
  <c r="N552" i="12"/>
  <c r="O552" i="12"/>
  <c r="P552" i="12"/>
  <c r="H552" i="12" s="1"/>
  <c r="Q552" i="12"/>
  <c r="I552" i="12" s="1"/>
  <c r="R552" i="12"/>
  <c r="S552" i="12"/>
  <c r="T552" i="12"/>
  <c r="U552" i="12"/>
  <c r="V552" i="12"/>
  <c r="W552" i="12"/>
  <c r="X552" i="12"/>
  <c r="Y552" i="12"/>
  <c r="Z552" i="12"/>
  <c r="AA552" i="12"/>
  <c r="AB552" i="12"/>
  <c r="AC552" i="12"/>
  <c r="AD552" i="12"/>
  <c r="AE552" i="12"/>
  <c r="AF552" i="12"/>
  <c r="AG552" i="12"/>
  <c r="AH552" i="12"/>
  <c r="AI552" i="12"/>
  <c r="AJ552" i="12"/>
  <c r="AK552" i="12"/>
  <c r="AL552" i="12"/>
  <c r="A142" i="12"/>
  <c r="B142" i="12"/>
  <c r="C142" i="12"/>
  <c r="E142" i="12"/>
  <c r="F142" i="12"/>
  <c r="G142" i="12"/>
  <c r="J142" i="12"/>
  <c r="K142" i="12"/>
  <c r="L142" i="12"/>
  <c r="M142" i="12"/>
  <c r="N142" i="12"/>
  <c r="O142" i="12"/>
  <c r="P142" i="12"/>
  <c r="H142" i="12" s="1"/>
  <c r="Q142" i="12"/>
  <c r="I142" i="12" s="1"/>
  <c r="R142" i="12"/>
  <c r="S142" i="12"/>
  <c r="T142" i="12"/>
  <c r="U142" i="12"/>
  <c r="V142" i="12"/>
  <c r="W142" i="12"/>
  <c r="X142" i="12"/>
  <c r="Y142" i="12"/>
  <c r="Z142" i="12"/>
  <c r="AA142" i="12"/>
  <c r="AB142" i="12"/>
  <c r="AC142" i="12"/>
  <c r="AD142" i="12"/>
  <c r="AE142" i="12"/>
  <c r="AF142" i="12"/>
  <c r="AG142" i="12"/>
  <c r="AH142" i="12"/>
  <c r="AI142" i="12"/>
  <c r="AJ142" i="12"/>
  <c r="AK142" i="12"/>
  <c r="AL142" i="12"/>
  <c r="A571" i="12"/>
  <c r="B571" i="12"/>
  <c r="C571" i="12"/>
  <c r="E571" i="12"/>
  <c r="F571" i="12"/>
  <c r="G571" i="12"/>
  <c r="J571" i="12"/>
  <c r="K571" i="12"/>
  <c r="L571" i="12"/>
  <c r="M571" i="12"/>
  <c r="N571" i="12"/>
  <c r="O571" i="12"/>
  <c r="P571" i="12"/>
  <c r="H571" i="12" s="1"/>
  <c r="Q571" i="12"/>
  <c r="I571" i="12" s="1"/>
  <c r="R571" i="12"/>
  <c r="S571" i="12"/>
  <c r="T571" i="12"/>
  <c r="U571" i="12"/>
  <c r="V571" i="12"/>
  <c r="W571" i="12"/>
  <c r="X571" i="12"/>
  <c r="Y571" i="12"/>
  <c r="Z571" i="12"/>
  <c r="AA571" i="12"/>
  <c r="AB571" i="12"/>
  <c r="AC571" i="12"/>
  <c r="AD571" i="12"/>
  <c r="AE571" i="12"/>
  <c r="AF571" i="12"/>
  <c r="AG571" i="12"/>
  <c r="AH571" i="12"/>
  <c r="AI571" i="12"/>
  <c r="AJ571" i="12"/>
  <c r="AK571" i="12"/>
  <c r="AL571" i="12"/>
  <c r="A28" i="12"/>
  <c r="B28" i="12"/>
  <c r="C28" i="12"/>
  <c r="E28" i="12"/>
  <c r="F28" i="12"/>
  <c r="G28" i="12"/>
  <c r="J28" i="12"/>
  <c r="K28" i="12"/>
  <c r="L28" i="12"/>
  <c r="M28" i="12"/>
  <c r="N28" i="12"/>
  <c r="O28" i="12"/>
  <c r="P28" i="12"/>
  <c r="H28" i="12" s="1"/>
  <c r="Q28" i="12"/>
  <c r="I28" i="12" s="1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432" i="12"/>
  <c r="B432" i="12"/>
  <c r="C432" i="12"/>
  <c r="E432" i="12"/>
  <c r="F432" i="12"/>
  <c r="G432" i="12"/>
  <c r="J432" i="12"/>
  <c r="K432" i="12"/>
  <c r="L432" i="12"/>
  <c r="M432" i="12"/>
  <c r="N432" i="12"/>
  <c r="O432" i="12"/>
  <c r="P432" i="12"/>
  <c r="H432" i="12" s="1"/>
  <c r="Q432" i="12"/>
  <c r="I432" i="12" s="1"/>
  <c r="R432" i="12"/>
  <c r="S432" i="12"/>
  <c r="T432" i="12"/>
  <c r="U432" i="12"/>
  <c r="V432" i="12"/>
  <c r="W432" i="12"/>
  <c r="X432" i="12"/>
  <c r="Y432" i="12"/>
  <c r="Z432" i="12"/>
  <c r="AA432" i="12"/>
  <c r="AB432" i="12"/>
  <c r="AC432" i="12"/>
  <c r="AD432" i="12"/>
  <c r="AE432" i="12"/>
  <c r="AF432" i="12"/>
  <c r="AG432" i="12"/>
  <c r="AH432" i="12"/>
  <c r="AI432" i="12"/>
  <c r="AJ432" i="12"/>
  <c r="AK432" i="12"/>
  <c r="AL432" i="12"/>
  <c r="A79" i="12"/>
  <c r="B79" i="12"/>
  <c r="C79" i="12"/>
  <c r="E79" i="12"/>
  <c r="F79" i="12"/>
  <c r="G79" i="12"/>
  <c r="J79" i="12"/>
  <c r="K79" i="12"/>
  <c r="L79" i="12"/>
  <c r="M79" i="12"/>
  <c r="N79" i="12"/>
  <c r="O79" i="12"/>
  <c r="P79" i="12"/>
  <c r="H79" i="12" s="1"/>
  <c r="Q79" i="12"/>
  <c r="I79" i="12" s="1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76" i="12"/>
  <c r="B76" i="12"/>
  <c r="C76" i="12"/>
  <c r="E76" i="12"/>
  <c r="F76" i="12"/>
  <c r="G76" i="12"/>
  <c r="J76" i="12"/>
  <c r="K76" i="12"/>
  <c r="L76" i="12"/>
  <c r="M76" i="12"/>
  <c r="N76" i="12"/>
  <c r="O76" i="12"/>
  <c r="P76" i="12"/>
  <c r="H76" i="12" s="1"/>
  <c r="Q76" i="12"/>
  <c r="I76" i="12" s="1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467" i="12"/>
  <c r="B467" i="12"/>
  <c r="C467" i="12"/>
  <c r="E467" i="12"/>
  <c r="F467" i="12"/>
  <c r="G467" i="12"/>
  <c r="J467" i="12"/>
  <c r="K467" i="12"/>
  <c r="L467" i="12"/>
  <c r="M467" i="12"/>
  <c r="N467" i="12"/>
  <c r="O467" i="12"/>
  <c r="P467" i="12"/>
  <c r="H467" i="12" s="1"/>
  <c r="Q467" i="12"/>
  <c r="I467" i="12" s="1"/>
  <c r="R467" i="12"/>
  <c r="S467" i="12"/>
  <c r="T467" i="12"/>
  <c r="U467" i="12"/>
  <c r="V467" i="12"/>
  <c r="W467" i="12"/>
  <c r="X467" i="12"/>
  <c r="Y467" i="12"/>
  <c r="Z467" i="12"/>
  <c r="AA467" i="12"/>
  <c r="AB467" i="12"/>
  <c r="AC467" i="12"/>
  <c r="AD467" i="12"/>
  <c r="AE467" i="12"/>
  <c r="AF467" i="12"/>
  <c r="AG467" i="12"/>
  <c r="AH467" i="12"/>
  <c r="AI467" i="12"/>
  <c r="AJ467" i="12"/>
  <c r="AK467" i="12"/>
  <c r="AL467" i="12"/>
  <c r="A359" i="12"/>
  <c r="B359" i="12"/>
  <c r="C359" i="12"/>
  <c r="E359" i="12"/>
  <c r="F359" i="12"/>
  <c r="G359" i="12"/>
  <c r="J359" i="12"/>
  <c r="K359" i="12"/>
  <c r="L359" i="12"/>
  <c r="M359" i="12"/>
  <c r="N359" i="12"/>
  <c r="O359" i="12"/>
  <c r="P359" i="12"/>
  <c r="H359" i="12" s="1"/>
  <c r="Q359" i="12"/>
  <c r="I359" i="12" s="1"/>
  <c r="R359" i="12"/>
  <c r="S359" i="12"/>
  <c r="T359" i="12"/>
  <c r="U359" i="12"/>
  <c r="V359" i="12"/>
  <c r="W359" i="12"/>
  <c r="X359" i="12"/>
  <c r="Y359" i="12"/>
  <c r="Z359" i="12"/>
  <c r="AA359" i="12"/>
  <c r="AB359" i="12"/>
  <c r="AC359" i="12"/>
  <c r="AD359" i="12"/>
  <c r="AE359" i="12"/>
  <c r="AF359" i="12"/>
  <c r="AG359" i="12"/>
  <c r="AH359" i="12"/>
  <c r="AI359" i="12"/>
  <c r="AJ359" i="12"/>
  <c r="AK359" i="12"/>
  <c r="AL359" i="12"/>
  <c r="A497" i="12"/>
  <c r="B497" i="12"/>
  <c r="C497" i="12"/>
  <c r="E497" i="12"/>
  <c r="F497" i="12"/>
  <c r="G497" i="12"/>
  <c r="J497" i="12"/>
  <c r="K497" i="12"/>
  <c r="L497" i="12"/>
  <c r="M497" i="12"/>
  <c r="N497" i="12"/>
  <c r="O497" i="12"/>
  <c r="P497" i="12"/>
  <c r="H497" i="12" s="1"/>
  <c r="Q497" i="12"/>
  <c r="I497" i="12" s="1"/>
  <c r="R497" i="12"/>
  <c r="S497" i="12"/>
  <c r="T497" i="12"/>
  <c r="U497" i="12"/>
  <c r="V497" i="12"/>
  <c r="W497" i="12"/>
  <c r="X497" i="12"/>
  <c r="Y497" i="12"/>
  <c r="Z497" i="12"/>
  <c r="AA497" i="12"/>
  <c r="AB497" i="12"/>
  <c r="AC497" i="12"/>
  <c r="AD497" i="12"/>
  <c r="AE497" i="12"/>
  <c r="AF497" i="12"/>
  <c r="AG497" i="12"/>
  <c r="AH497" i="12"/>
  <c r="AI497" i="12"/>
  <c r="AJ497" i="12"/>
  <c r="AK497" i="12"/>
  <c r="AL497" i="12"/>
  <c r="A190" i="12"/>
  <c r="B190" i="12"/>
  <c r="C190" i="12"/>
  <c r="E190" i="12"/>
  <c r="F190" i="12"/>
  <c r="G190" i="12"/>
  <c r="J190" i="12"/>
  <c r="K190" i="12"/>
  <c r="L190" i="12"/>
  <c r="M190" i="12"/>
  <c r="N190" i="12"/>
  <c r="O190" i="12"/>
  <c r="P190" i="12"/>
  <c r="H190" i="12" s="1"/>
  <c r="Q190" i="12"/>
  <c r="I190" i="12" s="1"/>
  <c r="R190" i="12"/>
  <c r="S190" i="12"/>
  <c r="T190" i="12"/>
  <c r="U190" i="12"/>
  <c r="V190" i="12"/>
  <c r="W190" i="12"/>
  <c r="X190" i="12"/>
  <c r="Y190" i="12"/>
  <c r="Z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12" i="12"/>
  <c r="B12" i="12"/>
  <c r="C12" i="12"/>
  <c r="E12" i="12"/>
  <c r="F12" i="12"/>
  <c r="G12" i="12"/>
  <c r="J12" i="12"/>
  <c r="K12" i="12"/>
  <c r="L12" i="12"/>
  <c r="M12" i="12"/>
  <c r="N12" i="12"/>
  <c r="O12" i="12"/>
  <c r="P12" i="12"/>
  <c r="H12" i="12" s="1"/>
  <c r="Q12" i="12"/>
  <c r="I12" i="12" s="1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450" i="12"/>
  <c r="B450" i="12"/>
  <c r="C450" i="12"/>
  <c r="E450" i="12"/>
  <c r="F450" i="12"/>
  <c r="G450" i="12"/>
  <c r="J450" i="12"/>
  <c r="K450" i="12"/>
  <c r="L450" i="12"/>
  <c r="M450" i="12"/>
  <c r="N450" i="12"/>
  <c r="O450" i="12"/>
  <c r="P450" i="12"/>
  <c r="H450" i="12" s="1"/>
  <c r="Q450" i="12"/>
  <c r="I450" i="12" s="1"/>
  <c r="R450" i="12"/>
  <c r="S450" i="12"/>
  <c r="T450" i="12"/>
  <c r="U450" i="12"/>
  <c r="V450" i="12"/>
  <c r="W450" i="12"/>
  <c r="X450" i="12"/>
  <c r="Y450" i="12"/>
  <c r="Z450" i="12"/>
  <c r="AA450" i="12"/>
  <c r="AB450" i="12"/>
  <c r="AC450" i="12"/>
  <c r="AD450" i="12"/>
  <c r="AE450" i="12"/>
  <c r="AF450" i="12"/>
  <c r="AG450" i="12"/>
  <c r="AH450" i="12"/>
  <c r="AI450" i="12"/>
  <c r="AJ450" i="12"/>
  <c r="AK450" i="12"/>
  <c r="AL450" i="12"/>
  <c r="A370" i="12"/>
  <c r="B370" i="12"/>
  <c r="C370" i="12"/>
  <c r="E370" i="12"/>
  <c r="F370" i="12"/>
  <c r="G370" i="12"/>
  <c r="J370" i="12"/>
  <c r="K370" i="12"/>
  <c r="L370" i="12"/>
  <c r="M370" i="12"/>
  <c r="N370" i="12"/>
  <c r="O370" i="12"/>
  <c r="P370" i="12"/>
  <c r="H370" i="12" s="1"/>
  <c r="Q370" i="12"/>
  <c r="I370" i="12" s="1"/>
  <c r="R370" i="12"/>
  <c r="S370" i="12"/>
  <c r="T370" i="12"/>
  <c r="U370" i="12"/>
  <c r="V370" i="12"/>
  <c r="W370" i="12"/>
  <c r="X370" i="12"/>
  <c r="Y370" i="12"/>
  <c r="Z370" i="12"/>
  <c r="AA370" i="12"/>
  <c r="AB370" i="12"/>
  <c r="AC370" i="12"/>
  <c r="AD370" i="12"/>
  <c r="AE370" i="12"/>
  <c r="AF370" i="12"/>
  <c r="AG370" i="12"/>
  <c r="AH370" i="12"/>
  <c r="AI370" i="12"/>
  <c r="AJ370" i="12"/>
  <c r="AK370" i="12"/>
  <c r="AL370" i="12"/>
  <c r="A564" i="12"/>
  <c r="B564" i="12"/>
  <c r="C564" i="12"/>
  <c r="E564" i="12"/>
  <c r="F564" i="12"/>
  <c r="G564" i="12"/>
  <c r="J564" i="12"/>
  <c r="K564" i="12"/>
  <c r="L564" i="12"/>
  <c r="M564" i="12"/>
  <c r="N564" i="12"/>
  <c r="O564" i="12"/>
  <c r="P564" i="12"/>
  <c r="H564" i="12" s="1"/>
  <c r="Q564" i="12"/>
  <c r="I564" i="12" s="1"/>
  <c r="R564" i="12"/>
  <c r="S564" i="12"/>
  <c r="T564" i="12"/>
  <c r="U564" i="12"/>
  <c r="V564" i="12"/>
  <c r="W564" i="12"/>
  <c r="X564" i="12"/>
  <c r="Y564" i="12"/>
  <c r="Z564" i="12"/>
  <c r="AA564" i="12"/>
  <c r="AB564" i="12"/>
  <c r="AC564" i="12"/>
  <c r="AD564" i="12"/>
  <c r="AE564" i="12"/>
  <c r="AF564" i="12"/>
  <c r="AG564" i="12"/>
  <c r="AH564" i="12"/>
  <c r="AI564" i="12"/>
  <c r="AJ564" i="12"/>
  <c r="AK564" i="12"/>
  <c r="AL564" i="12"/>
  <c r="A285" i="12"/>
  <c r="B285" i="12"/>
  <c r="C285" i="12"/>
  <c r="E285" i="12"/>
  <c r="F285" i="12"/>
  <c r="G285" i="12"/>
  <c r="J285" i="12"/>
  <c r="K285" i="12"/>
  <c r="L285" i="12"/>
  <c r="M285" i="12"/>
  <c r="N285" i="12"/>
  <c r="O285" i="12"/>
  <c r="P285" i="12"/>
  <c r="H285" i="12" s="1"/>
  <c r="Q285" i="12"/>
  <c r="I285" i="12" s="1"/>
  <c r="R285" i="12"/>
  <c r="S285" i="12"/>
  <c r="T285" i="12"/>
  <c r="U285" i="12"/>
  <c r="V285" i="12"/>
  <c r="W285" i="12"/>
  <c r="X285" i="12"/>
  <c r="Y285" i="12"/>
  <c r="Z285" i="12"/>
  <c r="AA285" i="12"/>
  <c r="AB285" i="12"/>
  <c r="AC285" i="12"/>
  <c r="AD285" i="12"/>
  <c r="AE285" i="12"/>
  <c r="AF285" i="12"/>
  <c r="AG285" i="12"/>
  <c r="AH285" i="12"/>
  <c r="AI285" i="12"/>
  <c r="AJ285" i="12"/>
  <c r="AK285" i="12"/>
  <c r="AL285" i="12"/>
  <c r="A144" i="12"/>
  <c r="B144" i="12"/>
  <c r="C144" i="12"/>
  <c r="E144" i="12"/>
  <c r="F144" i="12"/>
  <c r="G144" i="12"/>
  <c r="J144" i="12"/>
  <c r="K144" i="12"/>
  <c r="L144" i="12"/>
  <c r="M144" i="12"/>
  <c r="N144" i="12"/>
  <c r="O144" i="12"/>
  <c r="P144" i="12"/>
  <c r="H144" i="12" s="1"/>
  <c r="Q144" i="12"/>
  <c r="I144" i="12" s="1"/>
  <c r="R144" i="12"/>
  <c r="S144" i="12"/>
  <c r="T144" i="12"/>
  <c r="U144" i="12"/>
  <c r="V144" i="12"/>
  <c r="W144" i="12"/>
  <c r="X144" i="12"/>
  <c r="Y144" i="12"/>
  <c r="Z144" i="12"/>
  <c r="AA144" i="12"/>
  <c r="AB144" i="12"/>
  <c r="AC144" i="12"/>
  <c r="AD144" i="12"/>
  <c r="AE144" i="12"/>
  <c r="AF144" i="12"/>
  <c r="AG144" i="12"/>
  <c r="AH144" i="12"/>
  <c r="AI144" i="12"/>
  <c r="AJ144" i="12"/>
  <c r="AK144" i="12"/>
  <c r="AL144" i="12"/>
  <c r="A166" i="12"/>
  <c r="B166" i="12"/>
  <c r="C166" i="12"/>
  <c r="E166" i="12"/>
  <c r="F166" i="12"/>
  <c r="G166" i="12"/>
  <c r="J166" i="12"/>
  <c r="K166" i="12"/>
  <c r="L166" i="12"/>
  <c r="M166" i="12"/>
  <c r="N166" i="12"/>
  <c r="O166" i="12"/>
  <c r="P166" i="12"/>
  <c r="H166" i="12" s="1"/>
  <c r="Q166" i="12"/>
  <c r="I166" i="12" s="1"/>
  <c r="R166" i="12"/>
  <c r="S166" i="12"/>
  <c r="T166" i="12"/>
  <c r="U166" i="12"/>
  <c r="V166" i="12"/>
  <c r="W166" i="12"/>
  <c r="X166" i="12"/>
  <c r="Y166" i="12"/>
  <c r="Z166" i="12"/>
  <c r="AA166" i="12"/>
  <c r="AB166" i="12"/>
  <c r="AC166" i="12"/>
  <c r="AD166" i="12"/>
  <c r="AE166" i="12"/>
  <c r="AF166" i="12"/>
  <c r="AG166" i="12"/>
  <c r="AH166" i="12"/>
  <c r="AI166" i="12"/>
  <c r="AJ166" i="12"/>
  <c r="AK166" i="12"/>
  <c r="AL166" i="12"/>
  <c r="A68" i="12"/>
  <c r="B68" i="12"/>
  <c r="C68" i="12"/>
  <c r="E68" i="12"/>
  <c r="F68" i="12"/>
  <c r="G68" i="12"/>
  <c r="J68" i="12"/>
  <c r="K68" i="12"/>
  <c r="L68" i="12"/>
  <c r="M68" i="12"/>
  <c r="N68" i="12"/>
  <c r="O68" i="12"/>
  <c r="P68" i="12"/>
  <c r="H68" i="12" s="1"/>
  <c r="Q68" i="12"/>
  <c r="I68" i="12" s="1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493" i="12"/>
  <c r="B493" i="12"/>
  <c r="C493" i="12"/>
  <c r="E493" i="12"/>
  <c r="F493" i="12"/>
  <c r="G493" i="12"/>
  <c r="J493" i="12"/>
  <c r="K493" i="12"/>
  <c r="L493" i="12"/>
  <c r="M493" i="12"/>
  <c r="N493" i="12"/>
  <c r="O493" i="12"/>
  <c r="P493" i="12"/>
  <c r="H493" i="12" s="1"/>
  <c r="Q493" i="12"/>
  <c r="I493" i="12" s="1"/>
  <c r="R493" i="12"/>
  <c r="S493" i="12"/>
  <c r="T493" i="12"/>
  <c r="U493" i="12"/>
  <c r="V493" i="12"/>
  <c r="W493" i="12"/>
  <c r="X493" i="12"/>
  <c r="Y493" i="12"/>
  <c r="Z493" i="12"/>
  <c r="AA493" i="12"/>
  <c r="AB493" i="12"/>
  <c r="AC493" i="12"/>
  <c r="AD493" i="12"/>
  <c r="AE493" i="12"/>
  <c r="AF493" i="12"/>
  <c r="AG493" i="12"/>
  <c r="AH493" i="12"/>
  <c r="AI493" i="12"/>
  <c r="AJ493" i="12"/>
  <c r="AK493" i="12"/>
  <c r="AL493" i="12"/>
  <c r="A26" i="12"/>
  <c r="B26" i="12"/>
  <c r="C26" i="12"/>
  <c r="E26" i="12"/>
  <c r="F26" i="12"/>
  <c r="G26" i="12"/>
  <c r="J26" i="12"/>
  <c r="K26" i="12"/>
  <c r="L26" i="12"/>
  <c r="M26" i="12"/>
  <c r="N26" i="12"/>
  <c r="O26" i="12"/>
  <c r="P26" i="12"/>
  <c r="H26" i="12" s="1"/>
  <c r="Q26" i="12"/>
  <c r="I26" i="12" s="1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527" i="12"/>
  <c r="B527" i="12"/>
  <c r="C527" i="12"/>
  <c r="E527" i="12"/>
  <c r="F527" i="12"/>
  <c r="G527" i="12"/>
  <c r="J527" i="12"/>
  <c r="K527" i="12"/>
  <c r="L527" i="12"/>
  <c r="M527" i="12"/>
  <c r="N527" i="12"/>
  <c r="O527" i="12"/>
  <c r="P527" i="12"/>
  <c r="H527" i="12" s="1"/>
  <c r="Q527" i="12"/>
  <c r="I527" i="12" s="1"/>
  <c r="R527" i="12"/>
  <c r="S527" i="12"/>
  <c r="T527" i="12"/>
  <c r="U527" i="12"/>
  <c r="V527" i="12"/>
  <c r="W527" i="12"/>
  <c r="X527" i="12"/>
  <c r="Y527" i="12"/>
  <c r="Z527" i="12"/>
  <c r="AA527" i="12"/>
  <c r="AB527" i="12"/>
  <c r="AC527" i="12"/>
  <c r="AD527" i="12"/>
  <c r="AE527" i="12"/>
  <c r="AF527" i="12"/>
  <c r="AG527" i="12"/>
  <c r="AH527" i="12"/>
  <c r="AI527" i="12"/>
  <c r="AJ527" i="12"/>
  <c r="AK527" i="12"/>
  <c r="AL527" i="12"/>
  <c r="A547" i="12"/>
  <c r="B547" i="12"/>
  <c r="C547" i="12"/>
  <c r="E547" i="12"/>
  <c r="F547" i="12"/>
  <c r="G547" i="12"/>
  <c r="J547" i="12"/>
  <c r="K547" i="12"/>
  <c r="L547" i="12"/>
  <c r="M547" i="12"/>
  <c r="N547" i="12"/>
  <c r="O547" i="12"/>
  <c r="P547" i="12"/>
  <c r="H547" i="12" s="1"/>
  <c r="Q547" i="12"/>
  <c r="I547" i="12" s="1"/>
  <c r="R547" i="12"/>
  <c r="S547" i="12"/>
  <c r="T547" i="12"/>
  <c r="U547" i="12"/>
  <c r="V547" i="12"/>
  <c r="W547" i="12"/>
  <c r="X547" i="12"/>
  <c r="Y547" i="12"/>
  <c r="Z547" i="12"/>
  <c r="AA547" i="12"/>
  <c r="AB547" i="12"/>
  <c r="AC547" i="12"/>
  <c r="AD547" i="12"/>
  <c r="AE547" i="12"/>
  <c r="AF547" i="12"/>
  <c r="AG547" i="12"/>
  <c r="AH547" i="12"/>
  <c r="AI547" i="12"/>
  <c r="AJ547" i="12"/>
  <c r="AK547" i="12"/>
  <c r="AL547" i="12"/>
  <c r="A236" i="12"/>
  <c r="B236" i="12"/>
  <c r="C236" i="12"/>
  <c r="E236" i="12"/>
  <c r="F236" i="12"/>
  <c r="G236" i="12"/>
  <c r="J236" i="12"/>
  <c r="K236" i="12"/>
  <c r="L236" i="12"/>
  <c r="M236" i="12"/>
  <c r="N236" i="12"/>
  <c r="O236" i="12"/>
  <c r="P236" i="12"/>
  <c r="H236" i="12" s="1"/>
  <c r="Q236" i="12"/>
  <c r="I236" i="12" s="1"/>
  <c r="R236" i="12"/>
  <c r="S236" i="12"/>
  <c r="T236" i="12"/>
  <c r="U236" i="12"/>
  <c r="V236" i="12"/>
  <c r="W236" i="12"/>
  <c r="X236" i="12"/>
  <c r="Y236" i="12"/>
  <c r="Z236" i="12"/>
  <c r="AA236" i="12"/>
  <c r="AB236" i="12"/>
  <c r="AC236" i="12"/>
  <c r="AD236" i="12"/>
  <c r="AE236" i="12"/>
  <c r="AF236" i="12"/>
  <c r="AG236" i="12"/>
  <c r="AH236" i="12"/>
  <c r="AI236" i="12"/>
  <c r="AJ236" i="12"/>
  <c r="AK236" i="12"/>
  <c r="AL236" i="12"/>
  <c r="A237" i="12"/>
  <c r="B237" i="12"/>
  <c r="C237" i="12"/>
  <c r="E237" i="12"/>
  <c r="F237" i="12"/>
  <c r="G237" i="12"/>
  <c r="J237" i="12"/>
  <c r="K237" i="12"/>
  <c r="L237" i="12"/>
  <c r="M237" i="12"/>
  <c r="N237" i="12"/>
  <c r="O237" i="12"/>
  <c r="P237" i="12"/>
  <c r="H237" i="12" s="1"/>
  <c r="Q237" i="12"/>
  <c r="I237" i="12" s="1"/>
  <c r="R237" i="12"/>
  <c r="S237" i="12"/>
  <c r="T237" i="12"/>
  <c r="U237" i="12"/>
  <c r="V237" i="12"/>
  <c r="W237" i="12"/>
  <c r="X237" i="12"/>
  <c r="Y237" i="12"/>
  <c r="Z237" i="12"/>
  <c r="AA237" i="12"/>
  <c r="AB237" i="12"/>
  <c r="AC237" i="12"/>
  <c r="AD237" i="12"/>
  <c r="AE237" i="12"/>
  <c r="AF237" i="12"/>
  <c r="AG237" i="12"/>
  <c r="AH237" i="12"/>
  <c r="AI237" i="12"/>
  <c r="AJ237" i="12"/>
  <c r="AK237" i="12"/>
  <c r="AL237" i="12"/>
  <c r="A438" i="12"/>
  <c r="B438" i="12"/>
  <c r="C438" i="12"/>
  <c r="E438" i="12"/>
  <c r="F438" i="12"/>
  <c r="G438" i="12"/>
  <c r="J438" i="12"/>
  <c r="K438" i="12"/>
  <c r="L438" i="12"/>
  <c r="M438" i="12"/>
  <c r="N438" i="12"/>
  <c r="O438" i="12"/>
  <c r="P438" i="12"/>
  <c r="H438" i="12" s="1"/>
  <c r="Q438" i="12"/>
  <c r="I438" i="12" s="1"/>
  <c r="R438" i="12"/>
  <c r="S438" i="12"/>
  <c r="T438" i="12"/>
  <c r="U438" i="12"/>
  <c r="V438" i="12"/>
  <c r="W438" i="12"/>
  <c r="X438" i="12"/>
  <c r="Y438" i="12"/>
  <c r="Z438" i="12"/>
  <c r="AA438" i="12"/>
  <c r="AB438" i="12"/>
  <c r="AC438" i="12"/>
  <c r="AD438" i="12"/>
  <c r="AE438" i="12"/>
  <c r="AF438" i="12"/>
  <c r="AG438" i="12"/>
  <c r="AH438" i="12"/>
  <c r="AI438" i="12"/>
  <c r="AJ438" i="12"/>
  <c r="AK438" i="12"/>
  <c r="AL438" i="12"/>
  <c r="A382" i="12"/>
  <c r="B382" i="12"/>
  <c r="C382" i="12"/>
  <c r="E382" i="12"/>
  <c r="F382" i="12"/>
  <c r="G382" i="12"/>
  <c r="J382" i="12"/>
  <c r="K382" i="12"/>
  <c r="L382" i="12"/>
  <c r="M382" i="12"/>
  <c r="N382" i="12"/>
  <c r="O382" i="12"/>
  <c r="P382" i="12"/>
  <c r="H382" i="12" s="1"/>
  <c r="Q382" i="12"/>
  <c r="I382" i="12" s="1"/>
  <c r="R382" i="12"/>
  <c r="S382" i="12"/>
  <c r="T382" i="12"/>
  <c r="U382" i="12"/>
  <c r="V382" i="12"/>
  <c r="W382" i="12"/>
  <c r="X382" i="12"/>
  <c r="Y382" i="12"/>
  <c r="Z382" i="12"/>
  <c r="AA382" i="12"/>
  <c r="AB382" i="12"/>
  <c r="AC382" i="12"/>
  <c r="AD382" i="12"/>
  <c r="AE382" i="12"/>
  <c r="AF382" i="12"/>
  <c r="AG382" i="12"/>
  <c r="AH382" i="12"/>
  <c r="AI382" i="12"/>
  <c r="AJ382" i="12"/>
  <c r="AK382" i="12"/>
  <c r="AL382" i="12"/>
  <c r="A385" i="12"/>
  <c r="B385" i="12"/>
  <c r="C385" i="12"/>
  <c r="E385" i="12"/>
  <c r="F385" i="12"/>
  <c r="G385" i="12"/>
  <c r="J385" i="12"/>
  <c r="K385" i="12"/>
  <c r="L385" i="12"/>
  <c r="M385" i="12"/>
  <c r="N385" i="12"/>
  <c r="O385" i="12"/>
  <c r="P385" i="12"/>
  <c r="H385" i="12" s="1"/>
  <c r="Q385" i="12"/>
  <c r="I385" i="12" s="1"/>
  <c r="R385" i="12"/>
  <c r="S385" i="12"/>
  <c r="T385" i="12"/>
  <c r="U385" i="12"/>
  <c r="V385" i="12"/>
  <c r="W385" i="12"/>
  <c r="X385" i="12"/>
  <c r="Y385" i="12"/>
  <c r="Z385" i="12"/>
  <c r="AA385" i="12"/>
  <c r="AB385" i="12"/>
  <c r="AC385" i="12"/>
  <c r="AD385" i="12"/>
  <c r="AE385" i="12"/>
  <c r="AF385" i="12"/>
  <c r="AG385" i="12"/>
  <c r="AH385" i="12"/>
  <c r="AI385" i="12"/>
  <c r="AJ385" i="12"/>
  <c r="AK385" i="12"/>
  <c r="AL385" i="12"/>
  <c r="A468" i="12"/>
  <c r="B468" i="12"/>
  <c r="C468" i="12"/>
  <c r="E468" i="12"/>
  <c r="F468" i="12"/>
  <c r="G468" i="12"/>
  <c r="J468" i="12"/>
  <c r="K468" i="12"/>
  <c r="L468" i="12"/>
  <c r="M468" i="12"/>
  <c r="N468" i="12"/>
  <c r="O468" i="12"/>
  <c r="P468" i="12"/>
  <c r="H468" i="12" s="1"/>
  <c r="Q468" i="12"/>
  <c r="I468" i="12" s="1"/>
  <c r="R468" i="12"/>
  <c r="S468" i="12"/>
  <c r="T468" i="12"/>
  <c r="U468" i="12"/>
  <c r="V468" i="12"/>
  <c r="W468" i="12"/>
  <c r="X468" i="12"/>
  <c r="Y468" i="12"/>
  <c r="Z468" i="12"/>
  <c r="AA468" i="12"/>
  <c r="AB468" i="12"/>
  <c r="AC468" i="12"/>
  <c r="AD468" i="12"/>
  <c r="AE468" i="12"/>
  <c r="AF468" i="12"/>
  <c r="AG468" i="12"/>
  <c r="AH468" i="12"/>
  <c r="AI468" i="12"/>
  <c r="AJ468" i="12"/>
  <c r="AK468" i="12"/>
  <c r="AL468" i="12"/>
  <c r="A602" i="12"/>
  <c r="B602" i="12"/>
  <c r="C602" i="12"/>
  <c r="E602" i="12"/>
  <c r="F602" i="12"/>
  <c r="G602" i="12"/>
  <c r="J602" i="12"/>
  <c r="K602" i="12"/>
  <c r="L602" i="12"/>
  <c r="M602" i="12"/>
  <c r="N602" i="12"/>
  <c r="O602" i="12"/>
  <c r="P602" i="12"/>
  <c r="H602" i="12" s="1"/>
  <c r="Q602" i="12"/>
  <c r="I602" i="12" s="1"/>
  <c r="R602" i="12"/>
  <c r="S602" i="12"/>
  <c r="T602" i="12"/>
  <c r="U602" i="12"/>
  <c r="V602" i="12"/>
  <c r="W602" i="12"/>
  <c r="X602" i="12"/>
  <c r="Y602" i="12"/>
  <c r="Z602" i="12"/>
  <c r="AA602" i="12"/>
  <c r="AB602" i="12"/>
  <c r="AC602" i="12"/>
  <c r="AD602" i="12"/>
  <c r="AE602" i="12"/>
  <c r="AF602" i="12"/>
  <c r="AG602" i="12"/>
  <c r="AH602" i="12"/>
  <c r="AI602" i="12"/>
  <c r="AJ602" i="12"/>
  <c r="AK602" i="12"/>
  <c r="AL602" i="12"/>
  <c r="A269" i="12"/>
  <c r="B269" i="12"/>
  <c r="C269" i="12"/>
  <c r="E269" i="12"/>
  <c r="F269" i="12"/>
  <c r="G269" i="12"/>
  <c r="J269" i="12"/>
  <c r="K269" i="12"/>
  <c r="L269" i="12"/>
  <c r="M269" i="12"/>
  <c r="N269" i="12"/>
  <c r="O269" i="12"/>
  <c r="P269" i="12"/>
  <c r="H269" i="12" s="1"/>
  <c r="Q269" i="12"/>
  <c r="I269" i="12" s="1"/>
  <c r="R269" i="12"/>
  <c r="S269" i="12"/>
  <c r="T269" i="12"/>
  <c r="U269" i="12"/>
  <c r="V269" i="12"/>
  <c r="W269" i="12"/>
  <c r="X269" i="12"/>
  <c r="Y269" i="12"/>
  <c r="Z269" i="12"/>
  <c r="AA269" i="12"/>
  <c r="AB269" i="12"/>
  <c r="AC269" i="12"/>
  <c r="AD269" i="12"/>
  <c r="AE269" i="12"/>
  <c r="AF269" i="12"/>
  <c r="AG269" i="12"/>
  <c r="AH269" i="12"/>
  <c r="AI269" i="12"/>
  <c r="AJ269" i="12"/>
  <c r="AK269" i="12"/>
  <c r="AL269" i="12"/>
  <c r="A304" i="12"/>
  <c r="B304" i="12"/>
  <c r="C304" i="12"/>
  <c r="E304" i="12"/>
  <c r="F304" i="12"/>
  <c r="G304" i="12"/>
  <c r="J304" i="12"/>
  <c r="K304" i="12"/>
  <c r="L304" i="12"/>
  <c r="M304" i="12"/>
  <c r="N304" i="12"/>
  <c r="O304" i="12"/>
  <c r="P304" i="12"/>
  <c r="H304" i="12" s="1"/>
  <c r="Q304" i="12"/>
  <c r="I304" i="12" s="1"/>
  <c r="R304" i="12"/>
  <c r="S304" i="12"/>
  <c r="T304" i="12"/>
  <c r="U304" i="12"/>
  <c r="V304" i="12"/>
  <c r="W304" i="12"/>
  <c r="X304" i="12"/>
  <c r="Y304" i="12"/>
  <c r="Z304" i="12"/>
  <c r="AA304" i="12"/>
  <c r="AB304" i="12"/>
  <c r="AC304" i="12"/>
  <c r="AD304" i="12"/>
  <c r="AE304" i="12"/>
  <c r="AF304" i="12"/>
  <c r="AG304" i="12"/>
  <c r="AH304" i="12"/>
  <c r="AI304" i="12"/>
  <c r="AJ304" i="12"/>
  <c r="AK304" i="12"/>
  <c r="AL304" i="12"/>
  <c r="A409" i="12"/>
  <c r="B409" i="12"/>
  <c r="C409" i="12"/>
  <c r="E409" i="12"/>
  <c r="F409" i="12"/>
  <c r="G409" i="12"/>
  <c r="J409" i="12"/>
  <c r="K409" i="12"/>
  <c r="L409" i="12"/>
  <c r="M409" i="12"/>
  <c r="N409" i="12"/>
  <c r="O409" i="12"/>
  <c r="P409" i="12"/>
  <c r="H409" i="12" s="1"/>
  <c r="Q409" i="12"/>
  <c r="I409" i="12" s="1"/>
  <c r="R409" i="12"/>
  <c r="S409" i="12"/>
  <c r="T409" i="12"/>
  <c r="U409" i="12"/>
  <c r="V409" i="12"/>
  <c r="W409" i="12"/>
  <c r="X409" i="12"/>
  <c r="Y409" i="12"/>
  <c r="Z409" i="12"/>
  <c r="AA409" i="12"/>
  <c r="AB409" i="12"/>
  <c r="AC409" i="12"/>
  <c r="AD409" i="12"/>
  <c r="AE409" i="12"/>
  <c r="AF409" i="12"/>
  <c r="AG409" i="12"/>
  <c r="AH409" i="12"/>
  <c r="AI409" i="12"/>
  <c r="AJ409" i="12"/>
  <c r="AK409" i="12"/>
  <c r="AL409" i="12"/>
  <c r="A507" i="12"/>
  <c r="B507" i="12"/>
  <c r="C507" i="12"/>
  <c r="E507" i="12"/>
  <c r="F507" i="12"/>
  <c r="G507" i="12"/>
  <c r="J507" i="12"/>
  <c r="K507" i="12"/>
  <c r="L507" i="12"/>
  <c r="M507" i="12"/>
  <c r="N507" i="12"/>
  <c r="O507" i="12"/>
  <c r="P507" i="12"/>
  <c r="H507" i="12" s="1"/>
  <c r="Q507" i="12"/>
  <c r="I507" i="12" s="1"/>
  <c r="R507" i="12"/>
  <c r="S507" i="12"/>
  <c r="T507" i="12"/>
  <c r="U507" i="12"/>
  <c r="V507" i="12"/>
  <c r="W507" i="12"/>
  <c r="X507" i="12"/>
  <c r="Y507" i="12"/>
  <c r="Z507" i="12"/>
  <c r="AA507" i="12"/>
  <c r="AB507" i="12"/>
  <c r="AC507" i="12"/>
  <c r="AD507" i="12"/>
  <c r="AE507" i="12"/>
  <c r="AF507" i="12"/>
  <c r="AG507" i="12"/>
  <c r="AH507" i="12"/>
  <c r="AI507" i="12"/>
  <c r="AJ507" i="12"/>
  <c r="AK507" i="12"/>
  <c r="AL507" i="12"/>
  <c r="A505" i="12"/>
  <c r="B505" i="12"/>
  <c r="C505" i="12"/>
  <c r="E505" i="12"/>
  <c r="F505" i="12"/>
  <c r="G505" i="12"/>
  <c r="J505" i="12"/>
  <c r="K505" i="12"/>
  <c r="L505" i="12"/>
  <c r="M505" i="12"/>
  <c r="N505" i="12"/>
  <c r="O505" i="12"/>
  <c r="P505" i="12"/>
  <c r="H505" i="12" s="1"/>
  <c r="Q505" i="12"/>
  <c r="I505" i="12" s="1"/>
  <c r="R505" i="12"/>
  <c r="S505" i="12"/>
  <c r="T505" i="12"/>
  <c r="U505" i="12"/>
  <c r="V505" i="12"/>
  <c r="W505" i="12"/>
  <c r="X505" i="12"/>
  <c r="Y505" i="12"/>
  <c r="Z505" i="12"/>
  <c r="AA505" i="12"/>
  <c r="AB505" i="12"/>
  <c r="AC505" i="12"/>
  <c r="AD505" i="12"/>
  <c r="AE505" i="12"/>
  <c r="AF505" i="12"/>
  <c r="AG505" i="12"/>
  <c r="AH505" i="12"/>
  <c r="AI505" i="12"/>
  <c r="AJ505" i="12"/>
  <c r="AK505" i="12"/>
  <c r="AL505" i="12"/>
  <c r="A559" i="12"/>
  <c r="B559" i="12"/>
  <c r="C559" i="12"/>
  <c r="E559" i="12"/>
  <c r="F559" i="12"/>
  <c r="G559" i="12"/>
  <c r="J559" i="12"/>
  <c r="K559" i="12"/>
  <c r="L559" i="12"/>
  <c r="M559" i="12"/>
  <c r="N559" i="12"/>
  <c r="O559" i="12"/>
  <c r="P559" i="12"/>
  <c r="H559" i="12" s="1"/>
  <c r="Q559" i="12"/>
  <c r="I559" i="12" s="1"/>
  <c r="R559" i="12"/>
  <c r="S559" i="12"/>
  <c r="T559" i="12"/>
  <c r="U559" i="12"/>
  <c r="V559" i="12"/>
  <c r="W559" i="12"/>
  <c r="X559" i="12"/>
  <c r="Y559" i="12"/>
  <c r="Z559" i="12"/>
  <c r="AA559" i="12"/>
  <c r="AB559" i="12"/>
  <c r="AC559" i="12"/>
  <c r="AD559" i="12"/>
  <c r="AE559" i="12"/>
  <c r="AF559" i="12"/>
  <c r="AG559" i="12"/>
  <c r="AH559" i="12"/>
  <c r="AI559" i="12"/>
  <c r="AJ559" i="12"/>
  <c r="AK559" i="12"/>
  <c r="AL559" i="12"/>
  <c r="A44" i="12"/>
  <c r="B44" i="12"/>
  <c r="C44" i="12"/>
  <c r="E44" i="12"/>
  <c r="F44" i="12"/>
  <c r="G44" i="12"/>
  <c r="J44" i="12"/>
  <c r="K44" i="12"/>
  <c r="L44" i="12"/>
  <c r="M44" i="12"/>
  <c r="N44" i="12"/>
  <c r="O44" i="12"/>
  <c r="P44" i="12"/>
  <c r="H44" i="12" s="1"/>
  <c r="Q44" i="12"/>
  <c r="I44" i="12" s="1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43" i="12"/>
  <c r="B43" i="12"/>
  <c r="C43" i="12"/>
  <c r="E43" i="12"/>
  <c r="F43" i="12"/>
  <c r="G43" i="12"/>
  <c r="J43" i="12"/>
  <c r="K43" i="12"/>
  <c r="L43" i="12"/>
  <c r="M43" i="12"/>
  <c r="N43" i="12"/>
  <c r="O43" i="12"/>
  <c r="P43" i="12"/>
  <c r="H43" i="12" s="1"/>
  <c r="Q43" i="12"/>
  <c r="I43" i="12" s="1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289" i="12"/>
  <c r="B289" i="12"/>
  <c r="C289" i="12"/>
  <c r="E289" i="12"/>
  <c r="F289" i="12"/>
  <c r="G289" i="12"/>
  <c r="J289" i="12"/>
  <c r="K289" i="12"/>
  <c r="L289" i="12"/>
  <c r="M289" i="12"/>
  <c r="N289" i="12"/>
  <c r="O289" i="12"/>
  <c r="P289" i="12"/>
  <c r="H289" i="12" s="1"/>
  <c r="Q289" i="12"/>
  <c r="I289" i="12" s="1"/>
  <c r="R289" i="12"/>
  <c r="S289" i="12"/>
  <c r="T289" i="12"/>
  <c r="U289" i="12"/>
  <c r="V289" i="12"/>
  <c r="W289" i="12"/>
  <c r="X289" i="12"/>
  <c r="Y289" i="12"/>
  <c r="Z289" i="12"/>
  <c r="AA289" i="12"/>
  <c r="AB289" i="12"/>
  <c r="AC289" i="12"/>
  <c r="AD289" i="12"/>
  <c r="AE289" i="12"/>
  <c r="AF289" i="12"/>
  <c r="AG289" i="12"/>
  <c r="AH289" i="12"/>
  <c r="AI289" i="12"/>
  <c r="AJ289" i="12"/>
  <c r="AK289" i="12"/>
  <c r="AL289" i="12"/>
  <c r="A457" i="12"/>
  <c r="B457" i="12"/>
  <c r="C457" i="12"/>
  <c r="E457" i="12"/>
  <c r="F457" i="12"/>
  <c r="G457" i="12"/>
  <c r="J457" i="12"/>
  <c r="K457" i="12"/>
  <c r="L457" i="12"/>
  <c r="M457" i="12"/>
  <c r="N457" i="12"/>
  <c r="O457" i="12"/>
  <c r="P457" i="12"/>
  <c r="H457" i="12" s="1"/>
  <c r="Q457" i="12"/>
  <c r="I457" i="12" s="1"/>
  <c r="R457" i="12"/>
  <c r="S457" i="12"/>
  <c r="T457" i="12"/>
  <c r="U457" i="12"/>
  <c r="V457" i="12"/>
  <c r="W457" i="12"/>
  <c r="X457" i="12"/>
  <c r="Y457" i="12"/>
  <c r="Z457" i="12"/>
  <c r="AA457" i="12"/>
  <c r="AB457" i="12"/>
  <c r="AC457" i="12"/>
  <c r="AD457" i="12"/>
  <c r="AE457" i="12"/>
  <c r="AF457" i="12"/>
  <c r="AG457" i="12"/>
  <c r="AH457" i="12"/>
  <c r="AI457" i="12"/>
  <c r="AJ457" i="12"/>
  <c r="AK457" i="12"/>
  <c r="AL457" i="12"/>
  <c r="A455" i="12"/>
  <c r="B455" i="12"/>
  <c r="C455" i="12"/>
  <c r="E455" i="12"/>
  <c r="F455" i="12"/>
  <c r="G455" i="12"/>
  <c r="J455" i="12"/>
  <c r="K455" i="12"/>
  <c r="L455" i="12"/>
  <c r="M455" i="12"/>
  <c r="N455" i="12"/>
  <c r="O455" i="12"/>
  <c r="P455" i="12"/>
  <c r="H455" i="12" s="1"/>
  <c r="Q455" i="12"/>
  <c r="I455" i="12" s="1"/>
  <c r="R455" i="12"/>
  <c r="S455" i="12"/>
  <c r="T455" i="12"/>
  <c r="U455" i="12"/>
  <c r="V455" i="12"/>
  <c r="W455" i="12"/>
  <c r="X455" i="12"/>
  <c r="Y455" i="12"/>
  <c r="Z455" i="12"/>
  <c r="AA455" i="12"/>
  <c r="AB455" i="12"/>
  <c r="AC455" i="12"/>
  <c r="AD455" i="12"/>
  <c r="AE455" i="12"/>
  <c r="AF455" i="12"/>
  <c r="AG455" i="12"/>
  <c r="AH455" i="12"/>
  <c r="AI455" i="12"/>
  <c r="AJ455" i="12"/>
  <c r="AK455" i="12"/>
  <c r="AL455" i="12"/>
  <c r="A459" i="12"/>
  <c r="B459" i="12"/>
  <c r="C459" i="12"/>
  <c r="E459" i="12"/>
  <c r="F459" i="12"/>
  <c r="G459" i="12"/>
  <c r="J459" i="12"/>
  <c r="K459" i="12"/>
  <c r="L459" i="12"/>
  <c r="M459" i="12"/>
  <c r="N459" i="12"/>
  <c r="O459" i="12"/>
  <c r="P459" i="12"/>
  <c r="H459" i="12" s="1"/>
  <c r="Q459" i="12"/>
  <c r="I459" i="12" s="1"/>
  <c r="R459" i="12"/>
  <c r="S459" i="12"/>
  <c r="T459" i="12"/>
  <c r="U459" i="12"/>
  <c r="V459" i="12"/>
  <c r="W459" i="12"/>
  <c r="X459" i="12"/>
  <c r="Y459" i="12"/>
  <c r="Z459" i="12"/>
  <c r="AA459" i="12"/>
  <c r="AB459" i="12"/>
  <c r="AC459" i="12"/>
  <c r="AD459" i="12"/>
  <c r="AE459" i="12"/>
  <c r="AF459" i="12"/>
  <c r="AG459" i="12"/>
  <c r="AH459" i="12"/>
  <c r="AI459" i="12"/>
  <c r="AJ459" i="12"/>
  <c r="AK459" i="12"/>
  <c r="AL459" i="12"/>
  <c r="A460" i="12"/>
  <c r="B460" i="12"/>
  <c r="C460" i="12"/>
  <c r="E460" i="12"/>
  <c r="F460" i="12"/>
  <c r="G460" i="12"/>
  <c r="J460" i="12"/>
  <c r="K460" i="12"/>
  <c r="L460" i="12"/>
  <c r="M460" i="12"/>
  <c r="N460" i="12"/>
  <c r="O460" i="12"/>
  <c r="P460" i="12"/>
  <c r="H460" i="12" s="1"/>
  <c r="Q460" i="12"/>
  <c r="I460" i="12" s="1"/>
  <c r="R460" i="12"/>
  <c r="S460" i="12"/>
  <c r="T460" i="12"/>
  <c r="U460" i="12"/>
  <c r="V460" i="12"/>
  <c r="W460" i="12"/>
  <c r="X460" i="12"/>
  <c r="Y460" i="12"/>
  <c r="Z460" i="12"/>
  <c r="AA460" i="12"/>
  <c r="AB460" i="12"/>
  <c r="AC460" i="12"/>
  <c r="AD460" i="12"/>
  <c r="AE460" i="12"/>
  <c r="AF460" i="12"/>
  <c r="AG460" i="12"/>
  <c r="AH460" i="12"/>
  <c r="AI460" i="12"/>
  <c r="AJ460" i="12"/>
  <c r="AK460" i="12"/>
  <c r="AL460" i="12"/>
  <c r="A566" i="12"/>
  <c r="B566" i="12"/>
  <c r="C566" i="12"/>
  <c r="E566" i="12"/>
  <c r="F566" i="12"/>
  <c r="G566" i="12"/>
  <c r="J566" i="12"/>
  <c r="K566" i="12"/>
  <c r="L566" i="12"/>
  <c r="M566" i="12"/>
  <c r="N566" i="12"/>
  <c r="O566" i="12"/>
  <c r="P566" i="12"/>
  <c r="H566" i="12" s="1"/>
  <c r="Q566" i="12"/>
  <c r="I566" i="12" s="1"/>
  <c r="R566" i="12"/>
  <c r="S566" i="12"/>
  <c r="T566" i="12"/>
  <c r="U566" i="12"/>
  <c r="V566" i="12"/>
  <c r="W566" i="12"/>
  <c r="X566" i="12"/>
  <c r="Y566" i="12"/>
  <c r="Z566" i="12"/>
  <c r="AA566" i="12"/>
  <c r="AB566" i="12"/>
  <c r="AC566" i="12"/>
  <c r="AD566" i="12"/>
  <c r="AE566" i="12"/>
  <c r="AF566" i="12"/>
  <c r="AG566" i="12"/>
  <c r="AH566" i="12"/>
  <c r="AI566" i="12"/>
  <c r="AJ566" i="12"/>
  <c r="AK566" i="12"/>
  <c r="AL566" i="12"/>
  <c r="A504" i="12"/>
  <c r="B504" i="12"/>
  <c r="C504" i="12"/>
  <c r="E504" i="12"/>
  <c r="F504" i="12"/>
  <c r="G504" i="12"/>
  <c r="J504" i="12"/>
  <c r="K504" i="12"/>
  <c r="L504" i="12"/>
  <c r="M504" i="12"/>
  <c r="N504" i="12"/>
  <c r="O504" i="12"/>
  <c r="P504" i="12"/>
  <c r="H504" i="12" s="1"/>
  <c r="Q504" i="12"/>
  <c r="I504" i="12" s="1"/>
  <c r="R504" i="12"/>
  <c r="S504" i="12"/>
  <c r="T504" i="12"/>
  <c r="U504" i="12"/>
  <c r="V504" i="12"/>
  <c r="W504" i="12"/>
  <c r="X504" i="12"/>
  <c r="Y504" i="12"/>
  <c r="Z504" i="12"/>
  <c r="AA504" i="12"/>
  <c r="AB504" i="12"/>
  <c r="AC504" i="12"/>
  <c r="AD504" i="12"/>
  <c r="AE504" i="12"/>
  <c r="AF504" i="12"/>
  <c r="AG504" i="12"/>
  <c r="AH504" i="12"/>
  <c r="AI504" i="12"/>
  <c r="AJ504" i="12"/>
  <c r="AK504" i="12"/>
  <c r="AL504" i="12"/>
  <c r="A59" i="12"/>
  <c r="B59" i="12"/>
  <c r="C59" i="12"/>
  <c r="E59" i="12"/>
  <c r="F59" i="12"/>
  <c r="G59" i="12"/>
  <c r="J59" i="12"/>
  <c r="K59" i="12"/>
  <c r="L59" i="12"/>
  <c r="M59" i="12"/>
  <c r="N59" i="12"/>
  <c r="O59" i="12"/>
  <c r="P59" i="12"/>
  <c r="H59" i="12" s="1"/>
  <c r="Q59" i="12"/>
  <c r="I59" i="12" s="1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91" i="12"/>
  <c r="B91" i="12"/>
  <c r="C91" i="12"/>
  <c r="E91" i="12"/>
  <c r="F91" i="12"/>
  <c r="G91" i="12"/>
  <c r="J91" i="12"/>
  <c r="K91" i="12"/>
  <c r="L91" i="12"/>
  <c r="M91" i="12"/>
  <c r="N91" i="12"/>
  <c r="O91" i="12"/>
  <c r="P91" i="12"/>
  <c r="H91" i="12" s="1"/>
  <c r="Q91" i="12"/>
  <c r="I91" i="12" s="1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399" i="12"/>
  <c r="B399" i="12"/>
  <c r="C399" i="12"/>
  <c r="E399" i="12"/>
  <c r="F399" i="12"/>
  <c r="G399" i="12"/>
  <c r="J399" i="12"/>
  <c r="K399" i="12"/>
  <c r="L399" i="12"/>
  <c r="M399" i="12"/>
  <c r="N399" i="12"/>
  <c r="O399" i="12"/>
  <c r="P399" i="12"/>
  <c r="H399" i="12" s="1"/>
  <c r="Q399" i="12"/>
  <c r="I399" i="12" s="1"/>
  <c r="R399" i="12"/>
  <c r="S399" i="12"/>
  <c r="T399" i="12"/>
  <c r="U399" i="12"/>
  <c r="V399" i="12"/>
  <c r="W399" i="12"/>
  <c r="X399" i="12"/>
  <c r="Y399" i="12"/>
  <c r="Z399" i="12"/>
  <c r="AA399" i="12"/>
  <c r="AB399" i="12"/>
  <c r="AC399" i="12"/>
  <c r="AD399" i="12"/>
  <c r="AE399" i="12"/>
  <c r="AF399" i="12"/>
  <c r="AG399" i="12"/>
  <c r="AH399" i="12"/>
  <c r="AI399" i="12"/>
  <c r="AJ399" i="12"/>
  <c r="AK399" i="12"/>
  <c r="AL399" i="12"/>
  <c r="A433" i="12"/>
  <c r="B433" i="12"/>
  <c r="C433" i="12"/>
  <c r="E433" i="12"/>
  <c r="F433" i="12"/>
  <c r="G433" i="12"/>
  <c r="J433" i="12"/>
  <c r="K433" i="12"/>
  <c r="L433" i="12"/>
  <c r="M433" i="12"/>
  <c r="N433" i="12"/>
  <c r="O433" i="12"/>
  <c r="P433" i="12"/>
  <c r="H433" i="12" s="1"/>
  <c r="Q433" i="12"/>
  <c r="I433" i="12" s="1"/>
  <c r="R433" i="12"/>
  <c r="S433" i="12"/>
  <c r="T433" i="12"/>
  <c r="U433" i="12"/>
  <c r="V433" i="12"/>
  <c r="W433" i="12"/>
  <c r="X433" i="12"/>
  <c r="Y433" i="12"/>
  <c r="Z433" i="12"/>
  <c r="AA433" i="12"/>
  <c r="AB433" i="12"/>
  <c r="AC433" i="12"/>
  <c r="AD433" i="12"/>
  <c r="AE433" i="12"/>
  <c r="AF433" i="12"/>
  <c r="AG433" i="12"/>
  <c r="AH433" i="12"/>
  <c r="AI433" i="12"/>
  <c r="AJ433" i="12"/>
  <c r="AK433" i="12"/>
  <c r="AL433" i="12"/>
  <c r="A435" i="12"/>
  <c r="B435" i="12"/>
  <c r="C435" i="12"/>
  <c r="E435" i="12"/>
  <c r="F435" i="12"/>
  <c r="G435" i="12"/>
  <c r="J435" i="12"/>
  <c r="K435" i="12"/>
  <c r="L435" i="12"/>
  <c r="M435" i="12"/>
  <c r="N435" i="12"/>
  <c r="O435" i="12"/>
  <c r="P435" i="12"/>
  <c r="H435" i="12" s="1"/>
  <c r="Q435" i="12"/>
  <c r="I435" i="12" s="1"/>
  <c r="R435" i="12"/>
  <c r="S435" i="12"/>
  <c r="T435" i="12"/>
  <c r="U435" i="12"/>
  <c r="V435" i="12"/>
  <c r="W435" i="12"/>
  <c r="X435" i="12"/>
  <c r="Y435" i="12"/>
  <c r="Z435" i="12"/>
  <c r="AA435" i="12"/>
  <c r="AB435" i="12"/>
  <c r="AC435" i="12"/>
  <c r="AD435" i="12"/>
  <c r="AE435" i="12"/>
  <c r="AF435" i="12"/>
  <c r="AG435" i="12"/>
  <c r="AH435" i="12"/>
  <c r="AI435" i="12"/>
  <c r="AJ435" i="12"/>
  <c r="AK435" i="12"/>
  <c r="AL435" i="12"/>
  <c r="A562" i="12"/>
  <c r="B562" i="12"/>
  <c r="C562" i="12"/>
  <c r="E562" i="12"/>
  <c r="F562" i="12"/>
  <c r="G562" i="12"/>
  <c r="J562" i="12"/>
  <c r="K562" i="12"/>
  <c r="L562" i="12"/>
  <c r="M562" i="12"/>
  <c r="N562" i="12"/>
  <c r="O562" i="12"/>
  <c r="P562" i="12"/>
  <c r="H562" i="12" s="1"/>
  <c r="Q562" i="12"/>
  <c r="I562" i="12" s="1"/>
  <c r="R562" i="12"/>
  <c r="S562" i="12"/>
  <c r="T562" i="12"/>
  <c r="U562" i="12"/>
  <c r="V562" i="12"/>
  <c r="W562" i="12"/>
  <c r="X562" i="12"/>
  <c r="Y562" i="12"/>
  <c r="Z562" i="12"/>
  <c r="AA562" i="12"/>
  <c r="AB562" i="12"/>
  <c r="AC562" i="12"/>
  <c r="AD562" i="12"/>
  <c r="AE562" i="12"/>
  <c r="AF562" i="12"/>
  <c r="AG562" i="12"/>
  <c r="AH562" i="12"/>
  <c r="AI562" i="12"/>
  <c r="AJ562" i="12"/>
  <c r="AK562" i="12"/>
  <c r="AL562" i="12"/>
  <c r="A125" i="12"/>
  <c r="B125" i="12"/>
  <c r="C125" i="12"/>
  <c r="E125" i="12"/>
  <c r="F125" i="12"/>
  <c r="G125" i="12"/>
  <c r="J125" i="12"/>
  <c r="K125" i="12"/>
  <c r="L125" i="12"/>
  <c r="M125" i="12"/>
  <c r="N125" i="12"/>
  <c r="O125" i="12"/>
  <c r="P125" i="12"/>
  <c r="H125" i="12" s="1"/>
  <c r="Q125" i="12"/>
  <c r="I125" i="12" s="1"/>
  <c r="R125" i="12"/>
  <c r="S125" i="12"/>
  <c r="T125" i="12"/>
  <c r="U125" i="12"/>
  <c r="V125" i="12"/>
  <c r="W125" i="12"/>
  <c r="X125" i="12"/>
  <c r="Y125" i="12"/>
  <c r="Z125" i="12"/>
  <c r="AA125" i="12"/>
  <c r="AB125" i="12"/>
  <c r="AC125" i="12"/>
  <c r="AD125" i="12"/>
  <c r="AE125" i="12"/>
  <c r="AF125" i="12"/>
  <c r="AG125" i="12"/>
  <c r="AH125" i="12"/>
  <c r="AI125" i="12"/>
  <c r="AJ125" i="12"/>
  <c r="AK125" i="12"/>
  <c r="AL125" i="12"/>
  <c r="A127" i="12"/>
  <c r="B127" i="12"/>
  <c r="C127" i="12"/>
  <c r="E127" i="12"/>
  <c r="F127" i="12"/>
  <c r="G127" i="12"/>
  <c r="J127" i="12"/>
  <c r="K127" i="12"/>
  <c r="L127" i="12"/>
  <c r="M127" i="12"/>
  <c r="N127" i="12"/>
  <c r="O127" i="12"/>
  <c r="P127" i="12"/>
  <c r="H127" i="12" s="1"/>
  <c r="Q127" i="12"/>
  <c r="I127" i="12" s="1"/>
  <c r="R127" i="12"/>
  <c r="S127" i="12"/>
  <c r="T127" i="12"/>
  <c r="U127" i="12"/>
  <c r="V127" i="12"/>
  <c r="W127" i="12"/>
  <c r="X127" i="12"/>
  <c r="Y127" i="12"/>
  <c r="Z127" i="12"/>
  <c r="AA127" i="12"/>
  <c r="AB127" i="12"/>
  <c r="AC127" i="12"/>
  <c r="AD127" i="12"/>
  <c r="AE127" i="12"/>
  <c r="AF127" i="12"/>
  <c r="AG127" i="12"/>
  <c r="AH127" i="12"/>
  <c r="AI127" i="12"/>
  <c r="AJ127" i="12"/>
  <c r="AK127" i="12"/>
  <c r="AL127" i="12"/>
  <c r="A143" i="12"/>
  <c r="B143" i="12"/>
  <c r="C143" i="12"/>
  <c r="E143" i="12"/>
  <c r="F143" i="12"/>
  <c r="G143" i="12"/>
  <c r="J143" i="12"/>
  <c r="K143" i="12"/>
  <c r="L143" i="12"/>
  <c r="M143" i="12"/>
  <c r="N143" i="12"/>
  <c r="O143" i="12"/>
  <c r="P143" i="12"/>
  <c r="H143" i="12" s="1"/>
  <c r="Q143" i="12"/>
  <c r="I143" i="12" s="1"/>
  <c r="R143" i="12"/>
  <c r="S143" i="12"/>
  <c r="T143" i="12"/>
  <c r="U143" i="12"/>
  <c r="V143" i="12"/>
  <c r="W143" i="12"/>
  <c r="X143" i="12"/>
  <c r="Y143" i="12"/>
  <c r="Z143" i="12"/>
  <c r="AA143" i="12"/>
  <c r="AB143" i="12"/>
  <c r="AC143" i="12"/>
  <c r="AD143" i="12"/>
  <c r="AE143" i="12"/>
  <c r="AF143" i="12"/>
  <c r="AG143" i="12"/>
  <c r="AH143" i="12"/>
  <c r="AI143" i="12"/>
  <c r="AJ143" i="12"/>
  <c r="AK143" i="12"/>
  <c r="AL143" i="12"/>
  <c r="A151" i="12"/>
  <c r="B151" i="12"/>
  <c r="C151" i="12"/>
  <c r="E151" i="12"/>
  <c r="F151" i="12"/>
  <c r="G151" i="12"/>
  <c r="J151" i="12"/>
  <c r="K151" i="12"/>
  <c r="L151" i="12"/>
  <c r="M151" i="12"/>
  <c r="N151" i="12"/>
  <c r="O151" i="12"/>
  <c r="P151" i="12"/>
  <c r="H151" i="12" s="1"/>
  <c r="Q151" i="12"/>
  <c r="I151" i="12" s="1"/>
  <c r="R151" i="12"/>
  <c r="S151" i="12"/>
  <c r="T151" i="12"/>
  <c r="U151" i="12"/>
  <c r="V151" i="12"/>
  <c r="W151" i="12"/>
  <c r="X151" i="12"/>
  <c r="Y151" i="12"/>
  <c r="Z151" i="12"/>
  <c r="AA151" i="12"/>
  <c r="AB151" i="12"/>
  <c r="AC151" i="12"/>
  <c r="AD151" i="12"/>
  <c r="AE151" i="12"/>
  <c r="AF151" i="12"/>
  <c r="AG151" i="12"/>
  <c r="AH151" i="12"/>
  <c r="AI151" i="12"/>
  <c r="AJ151" i="12"/>
  <c r="AK151" i="12"/>
  <c r="AL151" i="12"/>
  <c r="A162" i="12"/>
  <c r="B162" i="12"/>
  <c r="C162" i="12"/>
  <c r="E162" i="12"/>
  <c r="F162" i="12"/>
  <c r="G162" i="12"/>
  <c r="J162" i="12"/>
  <c r="K162" i="12"/>
  <c r="L162" i="12"/>
  <c r="M162" i="12"/>
  <c r="N162" i="12"/>
  <c r="O162" i="12"/>
  <c r="P162" i="12"/>
  <c r="H162" i="12" s="1"/>
  <c r="Q162" i="12"/>
  <c r="I162" i="12" s="1"/>
  <c r="R162" i="12"/>
  <c r="S162" i="12"/>
  <c r="T162" i="12"/>
  <c r="U162" i="12"/>
  <c r="V162" i="12"/>
  <c r="W162" i="12"/>
  <c r="X162" i="12"/>
  <c r="Y162" i="12"/>
  <c r="Z162" i="12"/>
  <c r="AA162" i="12"/>
  <c r="AB162" i="12"/>
  <c r="AC162" i="12"/>
  <c r="AD162" i="12"/>
  <c r="AE162" i="12"/>
  <c r="AF162" i="12"/>
  <c r="AG162" i="12"/>
  <c r="AH162" i="12"/>
  <c r="AI162" i="12"/>
  <c r="AJ162" i="12"/>
  <c r="AK162" i="12"/>
  <c r="AL162" i="12"/>
  <c r="A164" i="12"/>
  <c r="B164" i="12"/>
  <c r="C164" i="12"/>
  <c r="E164" i="12"/>
  <c r="F164" i="12"/>
  <c r="G164" i="12"/>
  <c r="J164" i="12"/>
  <c r="K164" i="12"/>
  <c r="L164" i="12"/>
  <c r="M164" i="12"/>
  <c r="N164" i="12"/>
  <c r="O164" i="12"/>
  <c r="P164" i="12"/>
  <c r="H164" i="12" s="1"/>
  <c r="Q164" i="12"/>
  <c r="I164" i="12" s="1"/>
  <c r="R164" i="12"/>
  <c r="S164" i="12"/>
  <c r="T164" i="12"/>
  <c r="U164" i="12"/>
  <c r="V164" i="12"/>
  <c r="W164" i="12"/>
  <c r="X164" i="12"/>
  <c r="Y164" i="12"/>
  <c r="Z164" i="12"/>
  <c r="AA164" i="12"/>
  <c r="AB164" i="12"/>
  <c r="AC164" i="12"/>
  <c r="AD164" i="12"/>
  <c r="AE164" i="12"/>
  <c r="AF164" i="12"/>
  <c r="AG164" i="12"/>
  <c r="AH164" i="12"/>
  <c r="AI164" i="12"/>
  <c r="AJ164" i="12"/>
  <c r="AK164" i="12"/>
  <c r="AL164" i="12"/>
  <c r="A165" i="12"/>
  <c r="B165" i="12"/>
  <c r="C165" i="12"/>
  <c r="E165" i="12"/>
  <c r="F165" i="12"/>
  <c r="G165" i="12"/>
  <c r="J165" i="12"/>
  <c r="K165" i="12"/>
  <c r="L165" i="12"/>
  <c r="M165" i="12"/>
  <c r="N165" i="12"/>
  <c r="O165" i="12"/>
  <c r="P165" i="12"/>
  <c r="H165" i="12" s="1"/>
  <c r="Q165" i="12"/>
  <c r="I165" i="12" s="1"/>
  <c r="R165" i="12"/>
  <c r="S165" i="12"/>
  <c r="T165" i="12"/>
  <c r="U165" i="12"/>
  <c r="V165" i="12"/>
  <c r="W165" i="12"/>
  <c r="X165" i="12"/>
  <c r="Y165" i="12"/>
  <c r="Z165" i="12"/>
  <c r="AA165" i="12"/>
  <c r="AB165" i="12"/>
  <c r="AC165" i="12"/>
  <c r="AD165" i="12"/>
  <c r="AE165" i="12"/>
  <c r="AF165" i="12"/>
  <c r="AG165" i="12"/>
  <c r="AH165" i="12"/>
  <c r="AI165" i="12"/>
  <c r="AJ165" i="12"/>
  <c r="AK165" i="12"/>
  <c r="AL165" i="12"/>
  <c r="A406" i="12"/>
  <c r="B406" i="12"/>
  <c r="C406" i="12"/>
  <c r="E406" i="12"/>
  <c r="F406" i="12"/>
  <c r="G406" i="12"/>
  <c r="J406" i="12"/>
  <c r="K406" i="12"/>
  <c r="L406" i="12"/>
  <c r="M406" i="12"/>
  <c r="N406" i="12"/>
  <c r="O406" i="12"/>
  <c r="P406" i="12"/>
  <c r="H406" i="12" s="1"/>
  <c r="Q406" i="12"/>
  <c r="I406" i="12" s="1"/>
  <c r="R406" i="12"/>
  <c r="S406" i="12"/>
  <c r="T406" i="12"/>
  <c r="U406" i="12"/>
  <c r="V406" i="12"/>
  <c r="W406" i="12"/>
  <c r="X406" i="12"/>
  <c r="Y406" i="12"/>
  <c r="Z406" i="12"/>
  <c r="AA406" i="12"/>
  <c r="AB406" i="12"/>
  <c r="AC406" i="12"/>
  <c r="AD406" i="12"/>
  <c r="AE406" i="12"/>
  <c r="AF406" i="12"/>
  <c r="AG406" i="12"/>
  <c r="AH406" i="12"/>
  <c r="AI406" i="12"/>
  <c r="AJ406" i="12"/>
  <c r="AK406" i="12"/>
  <c r="AL406" i="12"/>
  <c r="A149" i="12"/>
  <c r="B149" i="12"/>
  <c r="C149" i="12"/>
  <c r="E149" i="12"/>
  <c r="F149" i="12"/>
  <c r="G149" i="12"/>
  <c r="J149" i="12"/>
  <c r="K149" i="12"/>
  <c r="L149" i="12"/>
  <c r="M149" i="12"/>
  <c r="N149" i="12"/>
  <c r="O149" i="12"/>
  <c r="P149" i="12"/>
  <c r="H149" i="12" s="1"/>
  <c r="Q149" i="12"/>
  <c r="I149" i="12" s="1"/>
  <c r="R149" i="12"/>
  <c r="S149" i="12"/>
  <c r="T149" i="12"/>
  <c r="U149" i="12"/>
  <c r="V149" i="12"/>
  <c r="W149" i="12"/>
  <c r="X149" i="12"/>
  <c r="Y149" i="12"/>
  <c r="Z149" i="12"/>
  <c r="AA149" i="12"/>
  <c r="AB149" i="12"/>
  <c r="AC149" i="12"/>
  <c r="AD149" i="12"/>
  <c r="AE149" i="12"/>
  <c r="AF149" i="12"/>
  <c r="AG149" i="12"/>
  <c r="AH149" i="12"/>
  <c r="AI149" i="12"/>
  <c r="AJ149" i="12"/>
  <c r="AK149" i="12"/>
  <c r="AL149" i="12"/>
  <c r="A121" i="12"/>
  <c r="B121" i="12"/>
  <c r="C121" i="12"/>
  <c r="E121" i="12"/>
  <c r="F121" i="12"/>
  <c r="G121" i="12"/>
  <c r="J121" i="12"/>
  <c r="K121" i="12"/>
  <c r="L121" i="12"/>
  <c r="M121" i="12"/>
  <c r="N121" i="12"/>
  <c r="O121" i="12"/>
  <c r="P121" i="12"/>
  <c r="H121" i="12" s="1"/>
  <c r="Q121" i="12"/>
  <c r="I121" i="12" s="1"/>
  <c r="R121" i="12"/>
  <c r="S121" i="12"/>
  <c r="T121" i="12"/>
  <c r="U121" i="12"/>
  <c r="V121" i="12"/>
  <c r="W121" i="12"/>
  <c r="X121" i="12"/>
  <c r="Y121" i="12"/>
  <c r="Z121" i="12"/>
  <c r="AA121" i="12"/>
  <c r="AB121" i="12"/>
  <c r="AC121" i="12"/>
  <c r="AD121" i="12"/>
  <c r="AE121" i="12"/>
  <c r="AF121" i="12"/>
  <c r="AG121" i="12"/>
  <c r="AH121" i="12"/>
  <c r="AI121" i="12"/>
  <c r="AJ121" i="12"/>
  <c r="AK121" i="12"/>
  <c r="AL121" i="12"/>
  <c r="A154" i="12"/>
  <c r="B154" i="12"/>
  <c r="C154" i="12"/>
  <c r="E154" i="12"/>
  <c r="F154" i="12"/>
  <c r="G154" i="12"/>
  <c r="J154" i="12"/>
  <c r="K154" i="12"/>
  <c r="L154" i="12"/>
  <c r="M154" i="12"/>
  <c r="N154" i="12"/>
  <c r="O154" i="12"/>
  <c r="P154" i="12"/>
  <c r="H154" i="12" s="1"/>
  <c r="Q154" i="12"/>
  <c r="I154" i="12" s="1"/>
  <c r="R154" i="12"/>
  <c r="S154" i="12"/>
  <c r="T154" i="12"/>
  <c r="U154" i="12"/>
  <c r="V154" i="12"/>
  <c r="W154" i="12"/>
  <c r="X154" i="12"/>
  <c r="Y154" i="12"/>
  <c r="Z154" i="12"/>
  <c r="AA154" i="12"/>
  <c r="AB154" i="12"/>
  <c r="AC154" i="12"/>
  <c r="AD154" i="12"/>
  <c r="AE154" i="12"/>
  <c r="AF154" i="12"/>
  <c r="AG154" i="12"/>
  <c r="AH154" i="12"/>
  <c r="AI154" i="12"/>
  <c r="AJ154" i="12"/>
  <c r="AK154" i="12"/>
  <c r="AL154" i="12"/>
  <c r="A436" i="12"/>
  <c r="B436" i="12"/>
  <c r="C436" i="12"/>
  <c r="E436" i="12"/>
  <c r="F436" i="12"/>
  <c r="G436" i="12"/>
  <c r="J436" i="12"/>
  <c r="K436" i="12"/>
  <c r="L436" i="12"/>
  <c r="M436" i="12"/>
  <c r="N436" i="12"/>
  <c r="O436" i="12"/>
  <c r="P436" i="12"/>
  <c r="H436" i="12" s="1"/>
  <c r="Q436" i="12"/>
  <c r="I436" i="12" s="1"/>
  <c r="R436" i="12"/>
  <c r="S436" i="12"/>
  <c r="T436" i="12"/>
  <c r="U436" i="12"/>
  <c r="V436" i="12"/>
  <c r="W436" i="12"/>
  <c r="X436" i="12"/>
  <c r="Y436" i="12"/>
  <c r="Z436" i="12"/>
  <c r="AA436" i="12"/>
  <c r="AB436" i="12"/>
  <c r="AC436" i="12"/>
  <c r="AD436" i="12"/>
  <c r="AE436" i="12"/>
  <c r="AF436" i="12"/>
  <c r="AG436" i="12"/>
  <c r="AH436" i="12"/>
  <c r="AI436" i="12"/>
  <c r="AJ436" i="12"/>
  <c r="AK436" i="12"/>
  <c r="AL436" i="12"/>
  <c r="A491" i="12"/>
  <c r="B491" i="12"/>
  <c r="C491" i="12"/>
  <c r="E491" i="12"/>
  <c r="F491" i="12"/>
  <c r="G491" i="12"/>
  <c r="J491" i="12"/>
  <c r="K491" i="12"/>
  <c r="L491" i="12"/>
  <c r="M491" i="12"/>
  <c r="N491" i="12"/>
  <c r="O491" i="12"/>
  <c r="P491" i="12"/>
  <c r="H491" i="12" s="1"/>
  <c r="Q491" i="12"/>
  <c r="I491" i="12" s="1"/>
  <c r="R491" i="12"/>
  <c r="S491" i="12"/>
  <c r="T491" i="12"/>
  <c r="U491" i="12"/>
  <c r="V491" i="12"/>
  <c r="W491" i="12"/>
  <c r="X491" i="12"/>
  <c r="Y491" i="12"/>
  <c r="Z491" i="12"/>
  <c r="AA491" i="12"/>
  <c r="AB491" i="12"/>
  <c r="AC491" i="12"/>
  <c r="AD491" i="12"/>
  <c r="AE491" i="12"/>
  <c r="AF491" i="12"/>
  <c r="AG491" i="12"/>
  <c r="AH491" i="12"/>
  <c r="AI491" i="12"/>
  <c r="AJ491" i="12"/>
  <c r="AK491" i="12"/>
  <c r="AL491" i="12"/>
  <c r="A451" i="12"/>
  <c r="B451" i="12"/>
  <c r="C451" i="12"/>
  <c r="E451" i="12"/>
  <c r="F451" i="12"/>
  <c r="G451" i="12"/>
  <c r="J451" i="12"/>
  <c r="K451" i="12"/>
  <c r="L451" i="12"/>
  <c r="M451" i="12"/>
  <c r="N451" i="12"/>
  <c r="O451" i="12"/>
  <c r="P451" i="12"/>
  <c r="H451" i="12" s="1"/>
  <c r="Q451" i="12"/>
  <c r="I451" i="12" s="1"/>
  <c r="R451" i="12"/>
  <c r="S451" i="12"/>
  <c r="T451" i="12"/>
  <c r="U451" i="12"/>
  <c r="V451" i="12"/>
  <c r="W451" i="12"/>
  <c r="X451" i="12"/>
  <c r="Y451" i="12"/>
  <c r="Z451" i="12"/>
  <c r="AA451" i="12"/>
  <c r="AB451" i="12"/>
  <c r="AC451" i="12"/>
  <c r="AD451" i="12"/>
  <c r="AE451" i="12"/>
  <c r="AF451" i="12"/>
  <c r="AG451" i="12"/>
  <c r="AH451" i="12"/>
  <c r="AI451" i="12"/>
  <c r="AJ451" i="12"/>
  <c r="AK451" i="12"/>
  <c r="AL451" i="12"/>
  <c r="A10" i="12"/>
  <c r="B10" i="12"/>
  <c r="C10" i="12"/>
  <c r="E10" i="12"/>
  <c r="F10" i="12"/>
  <c r="G10" i="12"/>
  <c r="J10" i="12"/>
  <c r="K10" i="12"/>
  <c r="L10" i="12"/>
  <c r="M10" i="12"/>
  <c r="N10" i="12"/>
  <c r="O10" i="12"/>
  <c r="P10" i="12"/>
  <c r="H10" i="12" s="1"/>
  <c r="Q10" i="12"/>
  <c r="I10" i="12" s="1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23" i="12"/>
  <c r="B23" i="12"/>
  <c r="C23" i="12"/>
  <c r="E23" i="12"/>
  <c r="F23" i="12"/>
  <c r="G23" i="12"/>
  <c r="J23" i="12"/>
  <c r="K23" i="12"/>
  <c r="L23" i="12"/>
  <c r="M23" i="12"/>
  <c r="N23" i="12"/>
  <c r="O23" i="12"/>
  <c r="P23" i="12"/>
  <c r="H23" i="12" s="1"/>
  <c r="Q23" i="12"/>
  <c r="I23" i="12" s="1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350" i="12"/>
  <c r="B350" i="12"/>
  <c r="C350" i="12"/>
  <c r="E350" i="12"/>
  <c r="F350" i="12"/>
  <c r="G350" i="12"/>
  <c r="J350" i="12"/>
  <c r="K350" i="12"/>
  <c r="L350" i="12"/>
  <c r="M350" i="12"/>
  <c r="N350" i="12"/>
  <c r="O350" i="12"/>
  <c r="P350" i="12"/>
  <c r="H350" i="12" s="1"/>
  <c r="Q350" i="12"/>
  <c r="I350" i="12" s="1"/>
  <c r="R350" i="12"/>
  <c r="S350" i="12"/>
  <c r="T350" i="12"/>
  <c r="U350" i="12"/>
  <c r="V350" i="12"/>
  <c r="W350" i="12"/>
  <c r="X350" i="12"/>
  <c r="Y350" i="12"/>
  <c r="Z350" i="12"/>
  <c r="AA350" i="12"/>
  <c r="AB350" i="12"/>
  <c r="AC350" i="12"/>
  <c r="AD350" i="12"/>
  <c r="AE350" i="12"/>
  <c r="AF350" i="12"/>
  <c r="AG350" i="12"/>
  <c r="AH350" i="12"/>
  <c r="AI350" i="12"/>
  <c r="AJ350" i="12"/>
  <c r="AK350" i="12"/>
  <c r="AL350" i="12"/>
  <c r="A54" i="12"/>
  <c r="B54" i="12"/>
  <c r="C54" i="12"/>
  <c r="E54" i="12"/>
  <c r="F54" i="12"/>
  <c r="G54" i="12"/>
  <c r="J54" i="12"/>
  <c r="K54" i="12"/>
  <c r="L54" i="12"/>
  <c r="M54" i="12"/>
  <c r="N54" i="12"/>
  <c r="O54" i="12"/>
  <c r="P54" i="12"/>
  <c r="H54" i="12" s="1"/>
  <c r="Q54" i="12"/>
  <c r="I54" i="12" s="1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64" i="12"/>
  <c r="B64" i="12"/>
  <c r="C64" i="12"/>
  <c r="E64" i="12"/>
  <c r="F64" i="12"/>
  <c r="G64" i="12"/>
  <c r="J64" i="12"/>
  <c r="K64" i="12"/>
  <c r="L64" i="12"/>
  <c r="M64" i="12"/>
  <c r="N64" i="12"/>
  <c r="O64" i="12"/>
  <c r="P64" i="12"/>
  <c r="H64" i="12" s="1"/>
  <c r="Q64" i="12"/>
  <c r="I64" i="12" s="1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69" i="12"/>
  <c r="B69" i="12"/>
  <c r="C69" i="12"/>
  <c r="E69" i="12"/>
  <c r="F69" i="12"/>
  <c r="G69" i="12"/>
  <c r="J69" i="12"/>
  <c r="K69" i="12"/>
  <c r="L69" i="12"/>
  <c r="M69" i="12"/>
  <c r="N69" i="12"/>
  <c r="O69" i="12"/>
  <c r="P69" i="12"/>
  <c r="H69" i="12" s="1"/>
  <c r="Q69" i="12"/>
  <c r="I69" i="12" s="1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72" i="12"/>
  <c r="B72" i="12"/>
  <c r="C72" i="12"/>
  <c r="E72" i="12"/>
  <c r="F72" i="12"/>
  <c r="G72" i="12"/>
  <c r="J72" i="12"/>
  <c r="K72" i="12"/>
  <c r="L72" i="12"/>
  <c r="M72" i="12"/>
  <c r="N72" i="12"/>
  <c r="O72" i="12"/>
  <c r="P72" i="12"/>
  <c r="H72" i="12" s="1"/>
  <c r="Q72" i="12"/>
  <c r="I72" i="12" s="1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141" i="12"/>
  <c r="B141" i="12"/>
  <c r="C141" i="12"/>
  <c r="E141" i="12"/>
  <c r="F141" i="12"/>
  <c r="G141" i="12"/>
  <c r="J141" i="12"/>
  <c r="K141" i="12"/>
  <c r="L141" i="12"/>
  <c r="M141" i="12"/>
  <c r="N141" i="12"/>
  <c r="O141" i="12"/>
  <c r="P141" i="12"/>
  <c r="H141" i="12" s="1"/>
  <c r="Q141" i="12"/>
  <c r="I141" i="12" s="1"/>
  <c r="R141" i="12"/>
  <c r="S141" i="12"/>
  <c r="T141" i="12"/>
  <c r="U141" i="12"/>
  <c r="V141" i="12"/>
  <c r="W141" i="12"/>
  <c r="X141" i="12"/>
  <c r="Y141" i="12"/>
  <c r="Z141" i="12"/>
  <c r="AA141" i="12"/>
  <c r="AB141" i="12"/>
  <c r="AC141" i="12"/>
  <c r="AD141" i="12"/>
  <c r="AE141" i="12"/>
  <c r="AF141" i="12"/>
  <c r="AG141" i="12"/>
  <c r="AH141" i="12"/>
  <c r="AI141" i="12"/>
  <c r="AJ141" i="12"/>
  <c r="AK141" i="12"/>
  <c r="AL141" i="12"/>
  <c r="A147" i="12"/>
  <c r="B147" i="12"/>
  <c r="C147" i="12"/>
  <c r="E147" i="12"/>
  <c r="F147" i="12"/>
  <c r="G147" i="12"/>
  <c r="J147" i="12"/>
  <c r="K147" i="12"/>
  <c r="L147" i="12"/>
  <c r="M147" i="12"/>
  <c r="N147" i="12"/>
  <c r="O147" i="12"/>
  <c r="P147" i="12"/>
  <c r="H147" i="12" s="1"/>
  <c r="Q147" i="12"/>
  <c r="I147" i="12" s="1"/>
  <c r="R147" i="12"/>
  <c r="S147" i="12"/>
  <c r="T147" i="12"/>
  <c r="U147" i="12"/>
  <c r="V147" i="12"/>
  <c r="W147" i="12"/>
  <c r="X147" i="12"/>
  <c r="Y147" i="12"/>
  <c r="Z147" i="12"/>
  <c r="AA147" i="12"/>
  <c r="AB147" i="12"/>
  <c r="AC147" i="12"/>
  <c r="AD147" i="12"/>
  <c r="AE147" i="12"/>
  <c r="AF147" i="12"/>
  <c r="AG147" i="12"/>
  <c r="AH147" i="12"/>
  <c r="AI147" i="12"/>
  <c r="AJ147" i="12"/>
  <c r="AK147" i="12"/>
  <c r="AL147" i="12"/>
  <c r="A218" i="12"/>
  <c r="B218" i="12"/>
  <c r="C218" i="12"/>
  <c r="E218" i="12"/>
  <c r="F218" i="12"/>
  <c r="G218" i="12"/>
  <c r="J218" i="12"/>
  <c r="K218" i="12"/>
  <c r="L218" i="12"/>
  <c r="M218" i="12"/>
  <c r="N218" i="12"/>
  <c r="O218" i="12"/>
  <c r="P218" i="12"/>
  <c r="H218" i="12" s="1"/>
  <c r="Q218" i="12"/>
  <c r="I218" i="12" s="1"/>
  <c r="R218" i="12"/>
  <c r="S218" i="12"/>
  <c r="T218" i="12"/>
  <c r="U218" i="12"/>
  <c r="V218" i="12"/>
  <c r="W218" i="12"/>
  <c r="X218" i="12"/>
  <c r="Y218" i="12"/>
  <c r="Z218" i="12"/>
  <c r="AA218" i="12"/>
  <c r="AB218" i="12"/>
  <c r="AC218" i="12"/>
  <c r="AD218" i="12"/>
  <c r="AE218" i="12"/>
  <c r="AF218" i="12"/>
  <c r="AG218" i="12"/>
  <c r="AH218" i="12"/>
  <c r="AI218" i="12"/>
  <c r="AJ218" i="12"/>
  <c r="AK218" i="12"/>
  <c r="AL218" i="12"/>
  <c r="A219" i="12"/>
  <c r="B219" i="12"/>
  <c r="C219" i="12"/>
  <c r="E219" i="12"/>
  <c r="F219" i="12"/>
  <c r="G219" i="12"/>
  <c r="J219" i="12"/>
  <c r="K219" i="12"/>
  <c r="L219" i="12"/>
  <c r="M219" i="12"/>
  <c r="N219" i="12"/>
  <c r="O219" i="12"/>
  <c r="P219" i="12"/>
  <c r="H219" i="12" s="1"/>
  <c r="Q219" i="12"/>
  <c r="I219" i="12" s="1"/>
  <c r="R219" i="12"/>
  <c r="S219" i="12"/>
  <c r="T219" i="12"/>
  <c r="U219" i="12"/>
  <c r="V219" i="12"/>
  <c r="W219" i="12"/>
  <c r="X219" i="12"/>
  <c r="Y219" i="12"/>
  <c r="Z219" i="12"/>
  <c r="AA219" i="12"/>
  <c r="AB219" i="12"/>
  <c r="AC219" i="12"/>
  <c r="AD219" i="12"/>
  <c r="AE219" i="12"/>
  <c r="AF219" i="12"/>
  <c r="AG219" i="12"/>
  <c r="AH219" i="12"/>
  <c r="AI219" i="12"/>
  <c r="AJ219" i="12"/>
  <c r="AK219" i="12"/>
  <c r="AL219" i="12"/>
  <c r="A220" i="12"/>
  <c r="B220" i="12"/>
  <c r="C220" i="12"/>
  <c r="E220" i="12"/>
  <c r="F220" i="12"/>
  <c r="G220" i="12"/>
  <c r="J220" i="12"/>
  <c r="K220" i="12"/>
  <c r="L220" i="12"/>
  <c r="M220" i="12"/>
  <c r="N220" i="12"/>
  <c r="O220" i="12"/>
  <c r="P220" i="12"/>
  <c r="H220" i="12" s="1"/>
  <c r="Q220" i="12"/>
  <c r="I220" i="12" s="1"/>
  <c r="R220" i="12"/>
  <c r="S220" i="12"/>
  <c r="T220" i="12"/>
  <c r="U220" i="12"/>
  <c r="V220" i="12"/>
  <c r="W220" i="12"/>
  <c r="X220" i="12"/>
  <c r="Y220" i="12"/>
  <c r="Z220" i="12"/>
  <c r="AA220" i="12"/>
  <c r="AB220" i="12"/>
  <c r="AC220" i="12"/>
  <c r="AD220" i="12"/>
  <c r="AE220" i="12"/>
  <c r="AF220" i="12"/>
  <c r="AG220" i="12"/>
  <c r="AH220" i="12"/>
  <c r="AI220" i="12"/>
  <c r="AJ220" i="12"/>
  <c r="AK220" i="12"/>
  <c r="AL220" i="12"/>
  <c r="A221" i="12"/>
  <c r="B221" i="12"/>
  <c r="C221" i="12"/>
  <c r="E221" i="12"/>
  <c r="F221" i="12"/>
  <c r="G221" i="12"/>
  <c r="J221" i="12"/>
  <c r="K221" i="12"/>
  <c r="L221" i="12"/>
  <c r="M221" i="12"/>
  <c r="N221" i="12"/>
  <c r="O221" i="12"/>
  <c r="P221" i="12"/>
  <c r="H221" i="12" s="1"/>
  <c r="Q221" i="12"/>
  <c r="I221" i="12" s="1"/>
  <c r="R221" i="12"/>
  <c r="S221" i="12"/>
  <c r="T221" i="12"/>
  <c r="U221" i="12"/>
  <c r="V221" i="12"/>
  <c r="W221" i="12"/>
  <c r="X221" i="12"/>
  <c r="Y221" i="12"/>
  <c r="Z221" i="12"/>
  <c r="AA221" i="12"/>
  <c r="AB221" i="12"/>
  <c r="AC221" i="12"/>
  <c r="AD221" i="12"/>
  <c r="AE221" i="12"/>
  <c r="AF221" i="12"/>
  <c r="AG221" i="12"/>
  <c r="AH221" i="12"/>
  <c r="AI221" i="12"/>
  <c r="AJ221" i="12"/>
  <c r="AK221" i="12"/>
  <c r="AL221" i="12"/>
  <c r="A222" i="12"/>
  <c r="B222" i="12"/>
  <c r="C222" i="12"/>
  <c r="E222" i="12"/>
  <c r="F222" i="12"/>
  <c r="G222" i="12"/>
  <c r="J222" i="12"/>
  <c r="K222" i="12"/>
  <c r="L222" i="12"/>
  <c r="M222" i="12"/>
  <c r="N222" i="12"/>
  <c r="O222" i="12"/>
  <c r="P222" i="12"/>
  <c r="H222" i="12" s="1"/>
  <c r="Q222" i="12"/>
  <c r="I222" i="12" s="1"/>
  <c r="R222" i="12"/>
  <c r="S222" i="12"/>
  <c r="T222" i="12"/>
  <c r="U222" i="12"/>
  <c r="V222" i="12"/>
  <c r="W222" i="12"/>
  <c r="X222" i="12"/>
  <c r="Y222" i="12"/>
  <c r="Z222" i="12"/>
  <c r="AA222" i="12"/>
  <c r="AB222" i="12"/>
  <c r="AC222" i="12"/>
  <c r="AD222" i="12"/>
  <c r="AE222" i="12"/>
  <c r="AF222" i="12"/>
  <c r="AG222" i="12"/>
  <c r="AH222" i="12"/>
  <c r="AI222" i="12"/>
  <c r="AJ222" i="12"/>
  <c r="AK222" i="12"/>
  <c r="AL222" i="12"/>
  <c r="A223" i="12"/>
  <c r="B223" i="12"/>
  <c r="C223" i="12"/>
  <c r="E223" i="12"/>
  <c r="F223" i="12"/>
  <c r="G223" i="12"/>
  <c r="J223" i="12"/>
  <c r="K223" i="12"/>
  <c r="L223" i="12"/>
  <c r="M223" i="12"/>
  <c r="N223" i="12"/>
  <c r="O223" i="12"/>
  <c r="P223" i="12"/>
  <c r="H223" i="12" s="1"/>
  <c r="Q223" i="12"/>
  <c r="I223" i="12" s="1"/>
  <c r="R223" i="12"/>
  <c r="S223" i="12"/>
  <c r="T223" i="12"/>
  <c r="U223" i="12"/>
  <c r="V223" i="12"/>
  <c r="W223" i="12"/>
  <c r="X223" i="12"/>
  <c r="Y223" i="12"/>
  <c r="Z223" i="12"/>
  <c r="AA223" i="12"/>
  <c r="AB223" i="12"/>
  <c r="AC223" i="12"/>
  <c r="AD223" i="12"/>
  <c r="AE223" i="12"/>
  <c r="AF223" i="12"/>
  <c r="AG223" i="12"/>
  <c r="AH223" i="12"/>
  <c r="AI223" i="12"/>
  <c r="AJ223" i="12"/>
  <c r="AK223" i="12"/>
  <c r="AL223" i="12"/>
  <c r="A224" i="12"/>
  <c r="B224" i="12"/>
  <c r="C224" i="12"/>
  <c r="E224" i="12"/>
  <c r="F224" i="12"/>
  <c r="G224" i="12"/>
  <c r="J224" i="12"/>
  <c r="K224" i="12"/>
  <c r="L224" i="12"/>
  <c r="M224" i="12"/>
  <c r="N224" i="12"/>
  <c r="O224" i="12"/>
  <c r="P224" i="12"/>
  <c r="H224" i="12" s="1"/>
  <c r="Q224" i="12"/>
  <c r="I224" i="12" s="1"/>
  <c r="R224" i="12"/>
  <c r="S224" i="12"/>
  <c r="T224" i="12"/>
  <c r="U224" i="12"/>
  <c r="V224" i="12"/>
  <c r="W224" i="12"/>
  <c r="X224" i="12"/>
  <c r="Y224" i="12"/>
  <c r="Z224" i="12"/>
  <c r="AA224" i="12"/>
  <c r="AB224" i="12"/>
  <c r="AC224" i="12"/>
  <c r="AD224" i="12"/>
  <c r="AE224" i="12"/>
  <c r="AF224" i="12"/>
  <c r="AG224" i="12"/>
  <c r="AH224" i="12"/>
  <c r="AI224" i="12"/>
  <c r="AJ224" i="12"/>
  <c r="AK224" i="12"/>
  <c r="AL224" i="12"/>
  <c r="A225" i="12"/>
  <c r="B225" i="12"/>
  <c r="C225" i="12"/>
  <c r="E225" i="12"/>
  <c r="F225" i="12"/>
  <c r="G225" i="12"/>
  <c r="J225" i="12"/>
  <c r="K225" i="12"/>
  <c r="L225" i="12"/>
  <c r="M225" i="12"/>
  <c r="N225" i="12"/>
  <c r="O225" i="12"/>
  <c r="P225" i="12"/>
  <c r="H225" i="12" s="1"/>
  <c r="Q225" i="12"/>
  <c r="I225" i="12" s="1"/>
  <c r="R225" i="12"/>
  <c r="S225" i="12"/>
  <c r="T225" i="12"/>
  <c r="U225" i="12"/>
  <c r="V225" i="12"/>
  <c r="W225" i="12"/>
  <c r="X225" i="12"/>
  <c r="Y225" i="12"/>
  <c r="Z225" i="12"/>
  <c r="AA225" i="12"/>
  <c r="AB225" i="12"/>
  <c r="AC225" i="12"/>
  <c r="AD225" i="12"/>
  <c r="AE225" i="12"/>
  <c r="AF225" i="12"/>
  <c r="AG225" i="12"/>
  <c r="AH225" i="12"/>
  <c r="AI225" i="12"/>
  <c r="AJ225" i="12"/>
  <c r="AK225" i="12"/>
  <c r="AL225" i="12"/>
  <c r="A226" i="12"/>
  <c r="B226" i="12"/>
  <c r="C226" i="12"/>
  <c r="E226" i="12"/>
  <c r="F226" i="12"/>
  <c r="G226" i="12"/>
  <c r="J226" i="12"/>
  <c r="K226" i="12"/>
  <c r="L226" i="12"/>
  <c r="M226" i="12"/>
  <c r="N226" i="12"/>
  <c r="O226" i="12"/>
  <c r="P226" i="12"/>
  <c r="H226" i="12" s="1"/>
  <c r="Q226" i="12"/>
  <c r="I226" i="12" s="1"/>
  <c r="R226" i="12"/>
  <c r="S226" i="12"/>
  <c r="T226" i="12"/>
  <c r="U226" i="12"/>
  <c r="V226" i="12"/>
  <c r="W226" i="12"/>
  <c r="X226" i="12"/>
  <c r="Y226" i="12"/>
  <c r="Z226" i="12"/>
  <c r="AA226" i="12"/>
  <c r="AB226" i="12"/>
  <c r="AC226" i="12"/>
  <c r="AD226" i="12"/>
  <c r="AE226" i="12"/>
  <c r="AF226" i="12"/>
  <c r="AG226" i="12"/>
  <c r="AH226" i="12"/>
  <c r="AI226" i="12"/>
  <c r="AJ226" i="12"/>
  <c r="AK226" i="12"/>
  <c r="AL226" i="12"/>
  <c r="A227" i="12"/>
  <c r="B227" i="12"/>
  <c r="C227" i="12"/>
  <c r="E227" i="12"/>
  <c r="F227" i="12"/>
  <c r="G227" i="12"/>
  <c r="J227" i="12"/>
  <c r="K227" i="12"/>
  <c r="L227" i="12"/>
  <c r="M227" i="12"/>
  <c r="N227" i="12"/>
  <c r="O227" i="12"/>
  <c r="P227" i="12"/>
  <c r="H227" i="12" s="1"/>
  <c r="Q227" i="12"/>
  <c r="I227" i="12" s="1"/>
  <c r="R227" i="12"/>
  <c r="S227" i="12"/>
  <c r="T227" i="12"/>
  <c r="U227" i="12"/>
  <c r="V227" i="12"/>
  <c r="W227" i="12"/>
  <c r="X227" i="12"/>
  <c r="Y227" i="12"/>
  <c r="Z227" i="12"/>
  <c r="AA227" i="12"/>
  <c r="AB227" i="12"/>
  <c r="AC227" i="12"/>
  <c r="AD227" i="12"/>
  <c r="AE227" i="12"/>
  <c r="AF227" i="12"/>
  <c r="AG227" i="12"/>
  <c r="AH227" i="12"/>
  <c r="AI227" i="12"/>
  <c r="AJ227" i="12"/>
  <c r="AK227" i="12"/>
  <c r="AL227" i="12"/>
  <c r="A230" i="12"/>
  <c r="B230" i="12"/>
  <c r="C230" i="12"/>
  <c r="E230" i="12"/>
  <c r="F230" i="12"/>
  <c r="G230" i="12"/>
  <c r="J230" i="12"/>
  <c r="K230" i="12"/>
  <c r="L230" i="12"/>
  <c r="M230" i="12"/>
  <c r="N230" i="12"/>
  <c r="O230" i="12"/>
  <c r="P230" i="12"/>
  <c r="H230" i="12" s="1"/>
  <c r="Q230" i="12"/>
  <c r="I230" i="12" s="1"/>
  <c r="R230" i="12"/>
  <c r="S230" i="12"/>
  <c r="T230" i="12"/>
  <c r="U230" i="12"/>
  <c r="V230" i="12"/>
  <c r="W230" i="12"/>
  <c r="X230" i="12"/>
  <c r="Y230" i="12"/>
  <c r="Z230" i="12"/>
  <c r="AA230" i="12"/>
  <c r="AB230" i="12"/>
  <c r="AC230" i="12"/>
  <c r="AD230" i="12"/>
  <c r="AE230" i="12"/>
  <c r="AF230" i="12"/>
  <c r="AG230" i="12"/>
  <c r="AH230" i="12"/>
  <c r="AI230" i="12"/>
  <c r="AJ230" i="12"/>
  <c r="AK230" i="12"/>
  <c r="AL230" i="12"/>
  <c r="A231" i="12"/>
  <c r="B231" i="12"/>
  <c r="C231" i="12"/>
  <c r="E231" i="12"/>
  <c r="F231" i="12"/>
  <c r="G231" i="12"/>
  <c r="J231" i="12"/>
  <c r="K231" i="12"/>
  <c r="L231" i="12"/>
  <c r="M231" i="12"/>
  <c r="N231" i="12"/>
  <c r="O231" i="12"/>
  <c r="P231" i="12"/>
  <c r="H231" i="12" s="1"/>
  <c r="Q231" i="12"/>
  <c r="I231" i="12" s="1"/>
  <c r="R231" i="12"/>
  <c r="S231" i="12"/>
  <c r="T231" i="12"/>
  <c r="U231" i="12"/>
  <c r="V231" i="12"/>
  <c r="W231" i="12"/>
  <c r="X231" i="12"/>
  <c r="Y231" i="12"/>
  <c r="Z231" i="12"/>
  <c r="AA231" i="12"/>
  <c r="AB231" i="12"/>
  <c r="AC231" i="12"/>
  <c r="AD231" i="12"/>
  <c r="AE231" i="12"/>
  <c r="AF231" i="12"/>
  <c r="AG231" i="12"/>
  <c r="AH231" i="12"/>
  <c r="AI231" i="12"/>
  <c r="AJ231" i="12"/>
  <c r="AK231" i="12"/>
  <c r="AL231" i="12"/>
  <c r="A232" i="12"/>
  <c r="B232" i="12"/>
  <c r="C232" i="12"/>
  <c r="E232" i="12"/>
  <c r="F232" i="12"/>
  <c r="G232" i="12"/>
  <c r="J232" i="12"/>
  <c r="K232" i="12"/>
  <c r="L232" i="12"/>
  <c r="M232" i="12"/>
  <c r="N232" i="12"/>
  <c r="O232" i="12"/>
  <c r="P232" i="12"/>
  <c r="H232" i="12" s="1"/>
  <c r="Q232" i="12"/>
  <c r="I232" i="12" s="1"/>
  <c r="R232" i="12"/>
  <c r="S232" i="12"/>
  <c r="T232" i="12"/>
  <c r="U232" i="12"/>
  <c r="V232" i="12"/>
  <c r="W232" i="12"/>
  <c r="X232" i="12"/>
  <c r="Y232" i="12"/>
  <c r="Z232" i="12"/>
  <c r="AA232" i="12"/>
  <c r="AB232" i="12"/>
  <c r="AC232" i="12"/>
  <c r="AD232" i="12"/>
  <c r="AE232" i="12"/>
  <c r="AF232" i="12"/>
  <c r="AG232" i="12"/>
  <c r="AH232" i="12"/>
  <c r="AI232" i="12"/>
  <c r="AJ232" i="12"/>
  <c r="AK232" i="12"/>
  <c r="AL232" i="12"/>
  <c r="A233" i="12"/>
  <c r="B233" i="12"/>
  <c r="C233" i="12"/>
  <c r="E233" i="12"/>
  <c r="F233" i="12"/>
  <c r="G233" i="12"/>
  <c r="J233" i="12"/>
  <c r="K233" i="12"/>
  <c r="L233" i="12"/>
  <c r="M233" i="12"/>
  <c r="N233" i="12"/>
  <c r="O233" i="12"/>
  <c r="P233" i="12"/>
  <c r="H233" i="12" s="1"/>
  <c r="Q233" i="12"/>
  <c r="I233" i="12" s="1"/>
  <c r="R233" i="12"/>
  <c r="S233" i="12"/>
  <c r="T233" i="12"/>
  <c r="U233" i="12"/>
  <c r="V233" i="12"/>
  <c r="W233" i="12"/>
  <c r="X233" i="12"/>
  <c r="Y233" i="12"/>
  <c r="Z233" i="12"/>
  <c r="AA233" i="12"/>
  <c r="AB233" i="12"/>
  <c r="AC233" i="12"/>
  <c r="AD233" i="12"/>
  <c r="AE233" i="12"/>
  <c r="AF233" i="12"/>
  <c r="AG233" i="12"/>
  <c r="AH233" i="12"/>
  <c r="AI233" i="12"/>
  <c r="AJ233" i="12"/>
  <c r="AK233" i="12"/>
  <c r="AL233" i="12"/>
  <c r="A238" i="12"/>
  <c r="B238" i="12"/>
  <c r="C238" i="12"/>
  <c r="E238" i="12"/>
  <c r="F238" i="12"/>
  <c r="G238" i="12"/>
  <c r="J238" i="12"/>
  <c r="K238" i="12"/>
  <c r="L238" i="12"/>
  <c r="M238" i="12"/>
  <c r="N238" i="12"/>
  <c r="O238" i="12"/>
  <c r="P238" i="12"/>
  <c r="H238" i="12" s="1"/>
  <c r="Q238" i="12"/>
  <c r="I238" i="12" s="1"/>
  <c r="R238" i="12"/>
  <c r="S238" i="12"/>
  <c r="T238" i="12"/>
  <c r="U238" i="12"/>
  <c r="V238" i="12"/>
  <c r="W238" i="12"/>
  <c r="X238" i="12"/>
  <c r="Y238" i="12"/>
  <c r="Z238" i="12"/>
  <c r="AA238" i="12"/>
  <c r="AB238" i="12"/>
  <c r="AC238" i="12"/>
  <c r="AD238" i="12"/>
  <c r="AE238" i="12"/>
  <c r="AF238" i="12"/>
  <c r="AG238" i="12"/>
  <c r="AH238" i="12"/>
  <c r="AI238" i="12"/>
  <c r="AJ238" i="12"/>
  <c r="AK238" i="12"/>
  <c r="AL238" i="12"/>
  <c r="A239" i="12"/>
  <c r="B239" i="12"/>
  <c r="C239" i="12"/>
  <c r="E239" i="12"/>
  <c r="F239" i="12"/>
  <c r="G239" i="12"/>
  <c r="J239" i="12"/>
  <c r="K239" i="12"/>
  <c r="L239" i="12"/>
  <c r="M239" i="12"/>
  <c r="N239" i="12"/>
  <c r="O239" i="12"/>
  <c r="P239" i="12"/>
  <c r="H239" i="12" s="1"/>
  <c r="Q239" i="12"/>
  <c r="I239" i="12" s="1"/>
  <c r="R239" i="12"/>
  <c r="S239" i="12"/>
  <c r="T239" i="12"/>
  <c r="U239" i="12"/>
  <c r="V239" i="12"/>
  <c r="W239" i="12"/>
  <c r="X239" i="12"/>
  <c r="Y239" i="12"/>
  <c r="Z239" i="12"/>
  <c r="AA239" i="12"/>
  <c r="AB239" i="12"/>
  <c r="AC239" i="12"/>
  <c r="AD239" i="12"/>
  <c r="AE239" i="12"/>
  <c r="AF239" i="12"/>
  <c r="AG239" i="12"/>
  <c r="AH239" i="12"/>
  <c r="AI239" i="12"/>
  <c r="AJ239" i="12"/>
  <c r="AK239" i="12"/>
  <c r="AL239" i="12"/>
  <c r="A240" i="12"/>
  <c r="B240" i="12"/>
  <c r="C240" i="12"/>
  <c r="E240" i="12"/>
  <c r="F240" i="12"/>
  <c r="G240" i="12"/>
  <c r="J240" i="12"/>
  <c r="K240" i="12"/>
  <c r="L240" i="12"/>
  <c r="M240" i="12"/>
  <c r="N240" i="12"/>
  <c r="O240" i="12"/>
  <c r="P240" i="12"/>
  <c r="H240" i="12" s="1"/>
  <c r="Q240" i="12"/>
  <c r="I240" i="12" s="1"/>
  <c r="R240" i="12"/>
  <c r="S240" i="12"/>
  <c r="T240" i="12"/>
  <c r="U240" i="12"/>
  <c r="V240" i="12"/>
  <c r="W240" i="12"/>
  <c r="X240" i="12"/>
  <c r="Y240" i="12"/>
  <c r="Z240" i="12"/>
  <c r="AA240" i="12"/>
  <c r="AB240" i="12"/>
  <c r="AC240" i="12"/>
  <c r="AD240" i="12"/>
  <c r="AE240" i="12"/>
  <c r="AF240" i="12"/>
  <c r="AG240" i="12"/>
  <c r="AH240" i="12"/>
  <c r="AI240" i="12"/>
  <c r="AJ240" i="12"/>
  <c r="AK240" i="12"/>
  <c r="AL240" i="12"/>
  <c r="A241" i="12"/>
  <c r="B241" i="12"/>
  <c r="C241" i="12"/>
  <c r="E241" i="12"/>
  <c r="F241" i="12"/>
  <c r="G241" i="12"/>
  <c r="J241" i="12"/>
  <c r="K241" i="12"/>
  <c r="L241" i="12"/>
  <c r="M241" i="12"/>
  <c r="N241" i="12"/>
  <c r="O241" i="12"/>
  <c r="P241" i="12"/>
  <c r="H241" i="12" s="1"/>
  <c r="Q241" i="12"/>
  <c r="I241" i="12" s="1"/>
  <c r="R241" i="12"/>
  <c r="S241" i="12"/>
  <c r="T241" i="12"/>
  <c r="U241" i="12"/>
  <c r="V241" i="12"/>
  <c r="W241" i="12"/>
  <c r="X241" i="12"/>
  <c r="Y241" i="12"/>
  <c r="Z241" i="12"/>
  <c r="AA241" i="12"/>
  <c r="AB241" i="12"/>
  <c r="AC241" i="12"/>
  <c r="AD241" i="12"/>
  <c r="AE241" i="12"/>
  <c r="AF241" i="12"/>
  <c r="AG241" i="12"/>
  <c r="AH241" i="12"/>
  <c r="AI241" i="12"/>
  <c r="AJ241" i="12"/>
  <c r="AK241" i="12"/>
  <c r="AL241" i="12"/>
  <c r="A242" i="12"/>
  <c r="B242" i="12"/>
  <c r="C242" i="12"/>
  <c r="E242" i="12"/>
  <c r="F242" i="12"/>
  <c r="G242" i="12"/>
  <c r="J242" i="12"/>
  <c r="K242" i="12"/>
  <c r="L242" i="12"/>
  <c r="M242" i="12"/>
  <c r="N242" i="12"/>
  <c r="O242" i="12"/>
  <c r="P242" i="12"/>
  <c r="H242" i="12" s="1"/>
  <c r="Q242" i="12"/>
  <c r="I242" i="12" s="1"/>
  <c r="R242" i="12"/>
  <c r="S242" i="12"/>
  <c r="T242" i="12"/>
  <c r="U242" i="12"/>
  <c r="V242" i="12"/>
  <c r="W242" i="12"/>
  <c r="X242" i="12"/>
  <c r="Y242" i="12"/>
  <c r="Z242" i="12"/>
  <c r="AA242" i="12"/>
  <c r="AB242" i="12"/>
  <c r="AC242" i="12"/>
  <c r="AD242" i="12"/>
  <c r="AE242" i="12"/>
  <c r="AF242" i="12"/>
  <c r="AG242" i="12"/>
  <c r="AH242" i="12"/>
  <c r="AI242" i="12"/>
  <c r="AJ242" i="12"/>
  <c r="AK242" i="12"/>
  <c r="AL242" i="12"/>
  <c r="A243" i="12"/>
  <c r="B243" i="12"/>
  <c r="C243" i="12"/>
  <c r="E243" i="12"/>
  <c r="F243" i="12"/>
  <c r="G243" i="12"/>
  <c r="J243" i="12"/>
  <c r="K243" i="12"/>
  <c r="L243" i="12"/>
  <c r="M243" i="12"/>
  <c r="N243" i="12"/>
  <c r="O243" i="12"/>
  <c r="P243" i="12"/>
  <c r="H243" i="12" s="1"/>
  <c r="Q243" i="12"/>
  <c r="I243" i="12" s="1"/>
  <c r="R243" i="12"/>
  <c r="S243" i="12"/>
  <c r="T243" i="12"/>
  <c r="U243" i="12"/>
  <c r="V243" i="12"/>
  <c r="W243" i="12"/>
  <c r="X243" i="12"/>
  <c r="Y243" i="12"/>
  <c r="Z243" i="12"/>
  <c r="AA243" i="12"/>
  <c r="AB243" i="12"/>
  <c r="AC243" i="12"/>
  <c r="AD243" i="12"/>
  <c r="AE243" i="12"/>
  <c r="AF243" i="12"/>
  <c r="AG243" i="12"/>
  <c r="AH243" i="12"/>
  <c r="AI243" i="12"/>
  <c r="AJ243" i="12"/>
  <c r="AK243" i="12"/>
  <c r="AL243" i="12"/>
  <c r="A244" i="12"/>
  <c r="B244" i="12"/>
  <c r="C244" i="12"/>
  <c r="E244" i="12"/>
  <c r="F244" i="12"/>
  <c r="G244" i="12"/>
  <c r="J244" i="12"/>
  <c r="K244" i="12"/>
  <c r="L244" i="12"/>
  <c r="M244" i="12"/>
  <c r="N244" i="12"/>
  <c r="O244" i="12"/>
  <c r="P244" i="12"/>
  <c r="H244" i="12" s="1"/>
  <c r="Q244" i="12"/>
  <c r="I244" i="12" s="1"/>
  <c r="R244" i="12"/>
  <c r="S244" i="12"/>
  <c r="T244" i="12"/>
  <c r="U244" i="12"/>
  <c r="V244" i="12"/>
  <c r="W244" i="12"/>
  <c r="X244" i="12"/>
  <c r="Y244" i="12"/>
  <c r="Z244" i="12"/>
  <c r="AA244" i="12"/>
  <c r="AB244" i="12"/>
  <c r="AC244" i="12"/>
  <c r="AD244" i="12"/>
  <c r="AE244" i="12"/>
  <c r="AF244" i="12"/>
  <c r="AG244" i="12"/>
  <c r="AH244" i="12"/>
  <c r="AI244" i="12"/>
  <c r="AJ244" i="12"/>
  <c r="AK244" i="12"/>
  <c r="AL244" i="12"/>
  <c r="A245" i="12"/>
  <c r="B245" i="12"/>
  <c r="C245" i="12"/>
  <c r="E245" i="12"/>
  <c r="F245" i="12"/>
  <c r="G245" i="12"/>
  <c r="J245" i="12"/>
  <c r="K245" i="12"/>
  <c r="L245" i="12"/>
  <c r="M245" i="12"/>
  <c r="N245" i="12"/>
  <c r="O245" i="12"/>
  <c r="P245" i="12"/>
  <c r="H245" i="12" s="1"/>
  <c r="Q245" i="12"/>
  <c r="I245" i="12" s="1"/>
  <c r="R245" i="12"/>
  <c r="S245" i="12"/>
  <c r="T245" i="12"/>
  <c r="U245" i="12"/>
  <c r="V245" i="12"/>
  <c r="W245" i="12"/>
  <c r="X245" i="12"/>
  <c r="Y245" i="12"/>
  <c r="Z245" i="12"/>
  <c r="AA245" i="12"/>
  <c r="AB245" i="12"/>
  <c r="AC245" i="12"/>
  <c r="AD245" i="12"/>
  <c r="AE245" i="12"/>
  <c r="AF245" i="12"/>
  <c r="AG245" i="12"/>
  <c r="AH245" i="12"/>
  <c r="AI245" i="12"/>
  <c r="AJ245" i="12"/>
  <c r="AK245" i="12"/>
  <c r="AL245" i="12"/>
  <c r="A252" i="12"/>
  <c r="B252" i="12"/>
  <c r="C252" i="12"/>
  <c r="E252" i="12"/>
  <c r="F252" i="12"/>
  <c r="G252" i="12"/>
  <c r="J252" i="12"/>
  <c r="K252" i="12"/>
  <c r="L252" i="12"/>
  <c r="M252" i="12"/>
  <c r="N252" i="12"/>
  <c r="O252" i="12"/>
  <c r="P252" i="12"/>
  <c r="H252" i="12" s="1"/>
  <c r="Q252" i="12"/>
  <c r="I252" i="12" s="1"/>
  <c r="R252" i="12"/>
  <c r="S252" i="12"/>
  <c r="T252" i="12"/>
  <c r="U252" i="12"/>
  <c r="V252" i="12"/>
  <c r="W252" i="12"/>
  <c r="X252" i="12"/>
  <c r="Y252" i="12"/>
  <c r="Z252" i="12"/>
  <c r="AA252" i="12"/>
  <c r="AB252" i="12"/>
  <c r="AC252" i="12"/>
  <c r="AD252" i="12"/>
  <c r="AE252" i="12"/>
  <c r="AF252" i="12"/>
  <c r="AG252" i="12"/>
  <c r="AH252" i="12"/>
  <c r="AI252" i="12"/>
  <c r="AJ252" i="12"/>
  <c r="AK252" i="12"/>
  <c r="AL252" i="12"/>
  <c r="A253" i="12"/>
  <c r="B253" i="12"/>
  <c r="C253" i="12"/>
  <c r="E253" i="12"/>
  <c r="F253" i="12"/>
  <c r="G253" i="12"/>
  <c r="J253" i="12"/>
  <c r="K253" i="12"/>
  <c r="L253" i="12"/>
  <c r="M253" i="12"/>
  <c r="N253" i="12"/>
  <c r="O253" i="12"/>
  <c r="P253" i="12"/>
  <c r="H253" i="12" s="1"/>
  <c r="Q253" i="12"/>
  <c r="I253" i="12" s="1"/>
  <c r="R253" i="12"/>
  <c r="S253" i="12"/>
  <c r="T253" i="12"/>
  <c r="U253" i="12"/>
  <c r="V253" i="12"/>
  <c r="W253" i="12"/>
  <c r="X253" i="12"/>
  <c r="Y253" i="12"/>
  <c r="Z253" i="12"/>
  <c r="AA253" i="12"/>
  <c r="AB253" i="12"/>
  <c r="AC253" i="12"/>
  <c r="AD253" i="12"/>
  <c r="AE253" i="12"/>
  <c r="AF253" i="12"/>
  <c r="AG253" i="12"/>
  <c r="AH253" i="12"/>
  <c r="AI253" i="12"/>
  <c r="AJ253" i="12"/>
  <c r="AK253" i="12"/>
  <c r="AL253" i="12"/>
  <c r="A254" i="12"/>
  <c r="B254" i="12"/>
  <c r="C254" i="12"/>
  <c r="E254" i="12"/>
  <c r="F254" i="12"/>
  <c r="G254" i="12"/>
  <c r="J254" i="12"/>
  <c r="K254" i="12"/>
  <c r="L254" i="12"/>
  <c r="M254" i="12"/>
  <c r="N254" i="12"/>
  <c r="O254" i="12"/>
  <c r="P254" i="12"/>
  <c r="H254" i="12" s="1"/>
  <c r="Q254" i="12"/>
  <c r="I254" i="12" s="1"/>
  <c r="R254" i="12"/>
  <c r="S254" i="12"/>
  <c r="T254" i="12"/>
  <c r="U254" i="12"/>
  <c r="V254" i="12"/>
  <c r="W254" i="12"/>
  <c r="X254" i="12"/>
  <c r="Y254" i="12"/>
  <c r="Z254" i="12"/>
  <c r="AA254" i="12"/>
  <c r="AB254" i="12"/>
  <c r="AC254" i="12"/>
  <c r="AD254" i="12"/>
  <c r="AE254" i="12"/>
  <c r="AF254" i="12"/>
  <c r="AG254" i="12"/>
  <c r="AH254" i="12"/>
  <c r="AI254" i="12"/>
  <c r="AJ254" i="12"/>
  <c r="AK254" i="12"/>
  <c r="AL254" i="12"/>
  <c r="A255" i="12"/>
  <c r="B255" i="12"/>
  <c r="C255" i="12"/>
  <c r="E255" i="12"/>
  <c r="F255" i="12"/>
  <c r="G255" i="12"/>
  <c r="J255" i="12"/>
  <c r="K255" i="12"/>
  <c r="L255" i="12"/>
  <c r="M255" i="12"/>
  <c r="N255" i="12"/>
  <c r="O255" i="12"/>
  <c r="P255" i="12"/>
  <c r="H255" i="12" s="1"/>
  <c r="Q255" i="12"/>
  <c r="I255" i="12" s="1"/>
  <c r="R255" i="12"/>
  <c r="S255" i="12"/>
  <c r="T255" i="12"/>
  <c r="U255" i="12"/>
  <c r="V255" i="12"/>
  <c r="W255" i="12"/>
  <c r="X255" i="12"/>
  <c r="Y255" i="12"/>
  <c r="Z255" i="12"/>
  <c r="AA255" i="12"/>
  <c r="AB255" i="12"/>
  <c r="AC255" i="12"/>
  <c r="AD255" i="12"/>
  <c r="AE255" i="12"/>
  <c r="AF255" i="12"/>
  <c r="AG255" i="12"/>
  <c r="AH255" i="12"/>
  <c r="AI255" i="12"/>
  <c r="AJ255" i="12"/>
  <c r="AK255" i="12"/>
  <c r="AL255" i="12"/>
  <c r="A256" i="12"/>
  <c r="B256" i="12"/>
  <c r="C256" i="12"/>
  <c r="E256" i="12"/>
  <c r="F256" i="12"/>
  <c r="G256" i="12"/>
  <c r="J256" i="12"/>
  <c r="K256" i="12"/>
  <c r="L256" i="12"/>
  <c r="M256" i="12"/>
  <c r="N256" i="12"/>
  <c r="O256" i="12"/>
  <c r="P256" i="12"/>
  <c r="H256" i="12" s="1"/>
  <c r="Q256" i="12"/>
  <c r="I256" i="12" s="1"/>
  <c r="R256" i="12"/>
  <c r="S256" i="12"/>
  <c r="T256" i="12"/>
  <c r="U256" i="12"/>
  <c r="V256" i="12"/>
  <c r="W256" i="12"/>
  <c r="X256" i="12"/>
  <c r="Y256" i="12"/>
  <c r="Z256" i="12"/>
  <c r="AA256" i="12"/>
  <c r="AB256" i="12"/>
  <c r="AC256" i="12"/>
  <c r="AD256" i="12"/>
  <c r="AE256" i="12"/>
  <c r="AF256" i="12"/>
  <c r="AG256" i="12"/>
  <c r="AH256" i="12"/>
  <c r="AI256" i="12"/>
  <c r="AJ256" i="12"/>
  <c r="AK256" i="12"/>
  <c r="AL256" i="12"/>
  <c r="A257" i="12"/>
  <c r="B257" i="12"/>
  <c r="C257" i="12"/>
  <c r="E257" i="12"/>
  <c r="F257" i="12"/>
  <c r="G257" i="12"/>
  <c r="J257" i="12"/>
  <c r="K257" i="12"/>
  <c r="L257" i="12"/>
  <c r="M257" i="12"/>
  <c r="N257" i="12"/>
  <c r="O257" i="12"/>
  <c r="P257" i="12"/>
  <c r="H257" i="12" s="1"/>
  <c r="Q257" i="12"/>
  <c r="I257" i="12" s="1"/>
  <c r="R257" i="12"/>
  <c r="S257" i="12"/>
  <c r="T257" i="12"/>
  <c r="U257" i="12"/>
  <c r="V257" i="12"/>
  <c r="W257" i="12"/>
  <c r="X257" i="12"/>
  <c r="Y257" i="12"/>
  <c r="Z257" i="12"/>
  <c r="AA257" i="12"/>
  <c r="AB257" i="12"/>
  <c r="AC257" i="12"/>
  <c r="AD257" i="12"/>
  <c r="AE257" i="12"/>
  <c r="AF257" i="12"/>
  <c r="AG257" i="12"/>
  <c r="AH257" i="12"/>
  <c r="AI257" i="12"/>
  <c r="AJ257" i="12"/>
  <c r="AK257" i="12"/>
  <c r="AL257" i="12"/>
  <c r="A258" i="12"/>
  <c r="B258" i="12"/>
  <c r="C258" i="12"/>
  <c r="E258" i="12"/>
  <c r="F258" i="12"/>
  <c r="G258" i="12"/>
  <c r="J258" i="12"/>
  <c r="K258" i="12"/>
  <c r="L258" i="12"/>
  <c r="M258" i="12"/>
  <c r="N258" i="12"/>
  <c r="O258" i="12"/>
  <c r="P258" i="12"/>
  <c r="H258" i="12" s="1"/>
  <c r="Q258" i="12"/>
  <c r="I258" i="12" s="1"/>
  <c r="R258" i="12"/>
  <c r="S258" i="12"/>
  <c r="T258" i="12"/>
  <c r="U258" i="12"/>
  <c r="V258" i="12"/>
  <c r="W258" i="12"/>
  <c r="X258" i="12"/>
  <c r="Y258" i="12"/>
  <c r="Z258" i="12"/>
  <c r="AA258" i="12"/>
  <c r="AB258" i="12"/>
  <c r="AC258" i="12"/>
  <c r="AD258" i="12"/>
  <c r="AE258" i="12"/>
  <c r="AF258" i="12"/>
  <c r="AG258" i="12"/>
  <c r="AH258" i="12"/>
  <c r="AI258" i="12"/>
  <c r="AJ258" i="12"/>
  <c r="AK258" i="12"/>
  <c r="AL258" i="12"/>
  <c r="A259" i="12"/>
  <c r="B259" i="12"/>
  <c r="C259" i="12"/>
  <c r="E259" i="12"/>
  <c r="F259" i="12"/>
  <c r="G259" i="12"/>
  <c r="J259" i="12"/>
  <c r="K259" i="12"/>
  <c r="L259" i="12"/>
  <c r="M259" i="12"/>
  <c r="N259" i="12"/>
  <c r="O259" i="12"/>
  <c r="P259" i="12"/>
  <c r="H259" i="12" s="1"/>
  <c r="Q259" i="12"/>
  <c r="I259" i="12" s="1"/>
  <c r="R259" i="12"/>
  <c r="S259" i="12"/>
  <c r="T259" i="12"/>
  <c r="U259" i="12"/>
  <c r="V259" i="12"/>
  <c r="W259" i="12"/>
  <c r="X259" i="12"/>
  <c r="Y259" i="12"/>
  <c r="Z259" i="12"/>
  <c r="AA259" i="12"/>
  <c r="AB259" i="12"/>
  <c r="AC259" i="12"/>
  <c r="AD259" i="12"/>
  <c r="AE259" i="12"/>
  <c r="AF259" i="12"/>
  <c r="AG259" i="12"/>
  <c r="AH259" i="12"/>
  <c r="AI259" i="12"/>
  <c r="AJ259" i="12"/>
  <c r="AK259" i="12"/>
  <c r="AL259" i="12"/>
  <c r="A277" i="12"/>
  <c r="B277" i="12"/>
  <c r="C277" i="12"/>
  <c r="E277" i="12"/>
  <c r="F277" i="12"/>
  <c r="G277" i="12"/>
  <c r="J277" i="12"/>
  <c r="K277" i="12"/>
  <c r="L277" i="12"/>
  <c r="M277" i="12"/>
  <c r="N277" i="12"/>
  <c r="O277" i="12"/>
  <c r="P277" i="12"/>
  <c r="H277" i="12" s="1"/>
  <c r="Q277" i="12"/>
  <c r="I277" i="12" s="1"/>
  <c r="R277" i="12"/>
  <c r="S277" i="12"/>
  <c r="T277" i="12"/>
  <c r="U277" i="12"/>
  <c r="V277" i="12"/>
  <c r="W277" i="12"/>
  <c r="X277" i="12"/>
  <c r="Y277" i="12"/>
  <c r="Z277" i="12"/>
  <c r="AA277" i="12"/>
  <c r="AB277" i="12"/>
  <c r="AC277" i="12"/>
  <c r="AD277" i="12"/>
  <c r="AE277" i="12"/>
  <c r="AF277" i="12"/>
  <c r="AG277" i="12"/>
  <c r="AH277" i="12"/>
  <c r="AI277" i="12"/>
  <c r="AJ277" i="12"/>
  <c r="AK277" i="12"/>
  <c r="AL277" i="12"/>
  <c r="A381" i="12"/>
  <c r="B381" i="12"/>
  <c r="C381" i="12"/>
  <c r="E381" i="12"/>
  <c r="F381" i="12"/>
  <c r="G381" i="12"/>
  <c r="J381" i="12"/>
  <c r="K381" i="12"/>
  <c r="L381" i="12"/>
  <c r="M381" i="12"/>
  <c r="N381" i="12"/>
  <c r="O381" i="12"/>
  <c r="P381" i="12"/>
  <c r="H381" i="12" s="1"/>
  <c r="Q381" i="12"/>
  <c r="I381" i="12" s="1"/>
  <c r="R381" i="12"/>
  <c r="S381" i="12"/>
  <c r="T381" i="12"/>
  <c r="U381" i="12"/>
  <c r="V381" i="12"/>
  <c r="W381" i="12"/>
  <c r="X381" i="12"/>
  <c r="Y381" i="12"/>
  <c r="Z381" i="12"/>
  <c r="AA381" i="12"/>
  <c r="AB381" i="12"/>
  <c r="AC381" i="12"/>
  <c r="AD381" i="12"/>
  <c r="AE381" i="12"/>
  <c r="AF381" i="12"/>
  <c r="AG381" i="12"/>
  <c r="AH381" i="12"/>
  <c r="AI381" i="12"/>
  <c r="AJ381" i="12"/>
  <c r="AK381" i="12"/>
  <c r="AL381" i="12"/>
  <c r="A387" i="12"/>
  <c r="B387" i="12"/>
  <c r="C387" i="12"/>
  <c r="E387" i="12"/>
  <c r="F387" i="12"/>
  <c r="G387" i="12"/>
  <c r="J387" i="12"/>
  <c r="K387" i="12"/>
  <c r="L387" i="12"/>
  <c r="M387" i="12"/>
  <c r="N387" i="12"/>
  <c r="O387" i="12"/>
  <c r="P387" i="12"/>
  <c r="H387" i="12" s="1"/>
  <c r="Q387" i="12"/>
  <c r="I387" i="12" s="1"/>
  <c r="R387" i="12"/>
  <c r="S387" i="12"/>
  <c r="T387" i="12"/>
  <c r="U387" i="12"/>
  <c r="V387" i="12"/>
  <c r="W387" i="12"/>
  <c r="X387" i="12"/>
  <c r="Y387" i="12"/>
  <c r="Z387" i="12"/>
  <c r="AA387" i="12"/>
  <c r="AB387" i="12"/>
  <c r="AC387" i="12"/>
  <c r="AD387" i="12"/>
  <c r="AE387" i="12"/>
  <c r="AF387" i="12"/>
  <c r="AG387" i="12"/>
  <c r="AH387" i="12"/>
  <c r="AI387" i="12"/>
  <c r="AJ387" i="12"/>
  <c r="AK387" i="12"/>
  <c r="AL387" i="12"/>
  <c r="A442" i="12"/>
  <c r="B442" i="12"/>
  <c r="C442" i="12"/>
  <c r="E442" i="12"/>
  <c r="F442" i="12"/>
  <c r="G442" i="12"/>
  <c r="J442" i="12"/>
  <c r="K442" i="12"/>
  <c r="L442" i="12"/>
  <c r="M442" i="12"/>
  <c r="N442" i="12"/>
  <c r="O442" i="12"/>
  <c r="P442" i="12"/>
  <c r="H442" i="12" s="1"/>
  <c r="Q442" i="12"/>
  <c r="I442" i="12" s="1"/>
  <c r="R442" i="12"/>
  <c r="S442" i="12"/>
  <c r="T442" i="12"/>
  <c r="U442" i="12"/>
  <c r="V442" i="12"/>
  <c r="W442" i="12"/>
  <c r="X442" i="12"/>
  <c r="Y442" i="12"/>
  <c r="Z442" i="12"/>
  <c r="AA442" i="12"/>
  <c r="AB442" i="12"/>
  <c r="AC442" i="12"/>
  <c r="AD442" i="12"/>
  <c r="AE442" i="12"/>
  <c r="AF442" i="12"/>
  <c r="AG442" i="12"/>
  <c r="AH442" i="12"/>
  <c r="AI442" i="12"/>
  <c r="AJ442" i="12"/>
  <c r="AK442" i="12"/>
  <c r="AL442" i="12"/>
  <c r="A447" i="12"/>
  <c r="B447" i="12"/>
  <c r="C447" i="12"/>
  <c r="E447" i="12"/>
  <c r="F447" i="12"/>
  <c r="G447" i="12"/>
  <c r="J447" i="12"/>
  <c r="K447" i="12"/>
  <c r="L447" i="12"/>
  <c r="M447" i="12"/>
  <c r="N447" i="12"/>
  <c r="O447" i="12"/>
  <c r="P447" i="12"/>
  <c r="H447" i="12" s="1"/>
  <c r="Q447" i="12"/>
  <c r="I447" i="12" s="1"/>
  <c r="R447" i="12"/>
  <c r="S447" i="12"/>
  <c r="T447" i="12"/>
  <c r="U447" i="12"/>
  <c r="V447" i="12"/>
  <c r="W447" i="12"/>
  <c r="X447" i="12"/>
  <c r="Y447" i="12"/>
  <c r="Z447" i="12"/>
  <c r="AA447" i="12"/>
  <c r="AB447" i="12"/>
  <c r="AC447" i="12"/>
  <c r="AD447" i="12"/>
  <c r="AE447" i="12"/>
  <c r="AF447" i="12"/>
  <c r="AG447" i="12"/>
  <c r="AH447" i="12"/>
  <c r="AI447" i="12"/>
  <c r="AJ447" i="12"/>
  <c r="AK447" i="12"/>
  <c r="AL447" i="12"/>
  <c r="A404" i="12"/>
  <c r="B404" i="12"/>
  <c r="C404" i="12"/>
  <c r="E404" i="12"/>
  <c r="F404" i="12"/>
  <c r="G404" i="12"/>
  <c r="J404" i="12"/>
  <c r="K404" i="12"/>
  <c r="L404" i="12"/>
  <c r="M404" i="12"/>
  <c r="N404" i="12"/>
  <c r="O404" i="12"/>
  <c r="P404" i="12"/>
  <c r="H404" i="12" s="1"/>
  <c r="Q404" i="12"/>
  <c r="I404" i="12" s="1"/>
  <c r="R404" i="12"/>
  <c r="S404" i="12"/>
  <c r="T404" i="12"/>
  <c r="U404" i="12"/>
  <c r="V404" i="12"/>
  <c r="W404" i="12"/>
  <c r="X404" i="12"/>
  <c r="Y404" i="12"/>
  <c r="Z404" i="12"/>
  <c r="AA404" i="12"/>
  <c r="AB404" i="12"/>
  <c r="AC404" i="12"/>
  <c r="AD404" i="12"/>
  <c r="AE404" i="12"/>
  <c r="AF404" i="12"/>
  <c r="AG404" i="12"/>
  <c r="AH404" i="12"/>
  <c r="AI404" i="12"/>
  <c r="AJ404" i="12"/>
  <c r="AK404" i="12"/>
  <c r="AL404" i="12"/>
  <c r="A430" i="12"/>
  <c r="B430" i="12"/>
  <c r="C430" i="12"/>
  <c r="E430" i="12"/>
  <c r="F430" i="12"/>
  <c r="G430" i="12"/>
  <c r="J430" i="12"/>
  <c r="K430" i="12"/>
  <c r="L430" i="12"/>
  <c r="M430" i="12"/>
  <c r="N430" i="12"/>
  <c r="O430" i="12"/>
  <c r="P430" i="12"/>
  <c r="H430" i="12" s="1"/>
  <c r="Q430" i="12"/>
  <c r="I430" i="12" s="1"/>
  <c r="R430" i="12"/>
  <c r="S430" i="12"/>
  <c r="T430" i="12"/>
  <c r="U430" i="12"/>
  <c r="V430" i="12"/>
  <c r="W430" i="12"/>
  <c r="X430" i="12"/>
  <c r="Y430" i="12"/>
  <c r="Z430" i="12"/>
  <c r="AA430" i="12"/>
  <c r="AB430" i="12"/>
  <c r="AC430" i="12"/>
  <c r="AD430" i="12"/>
  <c r="AE430" i="12"/>
  <c r="AF430" i="12"/>
  <c r="AG430" i="12"/>
  <c r="AH430" i="12"/>
  <c r="AI430" i="12"/>
  <c r="AJ430" i="12"/>
  <c r="AK430" i="12"/>
  <c r="AL430" i="12"/>
  <c r="A440" i="12"/>
  <c r="B440" i="12"/>
  <c r="C440" i="12"/>
  <c r="E440" i="12"/>
  <c r="F440" i="12"/>
  <c r="G440" i="12"/>
  <c r="J440" i="12"/>
  <c r="K440" i="12"/>
  <c r="L440" i="12"/>
  <c r="M440" i="12"/>
  <c r="N440" i="12"/>
  <c r="O440" i="12"/>
  <c r="P440" i="12"/>
  <c r="H440" i="12" s="1"/>
  <c r="Q440" i="12"/>
  <c r="I440" i="12" s="1"/>
  <c r="R440" i="12"/>
  <c r="S440" i="12"/>
  <c r="T440" i="12"/>
  <c r="U440" i="12"/>
  <c r="V440" i="12"/>
  <c r="W440" i="12"/>
  <c r="X440" i="12"/>
  <c r="Y440" i="12"/>
  <c r="Z440" i="12"/>
  <c r="AA440" i="12"/>
  <c r="AB440" i="12"/>
  <c r="AC440" i="12"/>
  <c r="AD440" i="12"/>
  <c r="AE440" i="12"/>
  <c r="AF440" i="12"/>
  <c r="AG440" i="12"/>
  <c r="AH440" i="12"/>
  <c r="AI440" i="12"/>
  <c r="AJ440" i="12"/>
  <c r="AK440" i="12"/>
  <c r="AL440" i="12"/>
  <c r="A511" i="12"/>
  <c r="B511" i="12"/>
  <c r="C511" i="12"/>
  <c r="E511" i="12"/>
  <c r="F511" i="12"/>
  <c r="G511" i="12"/>
  <c r="J511" i="12"/>
  <c r="K511" i="12"/>
  <c r="L511" i="12"/>
  <c r="M511" i="12"/>
  <c r="N511" i="12"/>
  <c r="O511" i="12"/>
  <c r="P511" i="12"/>
  <c r="H511" i="12" s="1"/>
  <c r="Q511" i="12"/>
  <c r="I511" i="12" s="1"/>
  <c r="R511" i="12"/>
  <c r="S511" i="12"/>
  <c r="T511" i="12"/>
  <c r="U511" i="12"/>
  <c r="V511" i="12"/>
  <c r="W511" i="12"/>
  <c r="X511" i="12"/>
  <c r="Y511" i="12"/>
  <c r="Z511" i="12"/>
  <c r="AA511" i="12"/>
  <c r="AB511" i="12"/>
  <c r="AC511" i="12"/>
  <c r="AD511" i="12"/>
  <c r="AE511" i="12"/>
  <c r="AF511" i="12"/>
  <c r="AG511" i="12"/>
  <c r="AH511" i="12"/>
  <c r="AI511" i="12"/>
  <c r="AJ511" i="12"/>
  <c r="AK511" i="12"/>
  <c r="AL511" i="12"/>
  <c r="A512" i="12"/>
  <c r="B512" i="12"/>
  <c r="C512" i="12"/>
  <c r="E512" i="12"/>
  <c r="F512" i="12"/>
  <c r="G512" i="12"/>
  <c r="J512" i="12"/>
  <c r="K512" i="12"/>
  <c r="L512" i="12"/>
  <c r="M512" i="12"/>
  <c r="N512" i="12"/>
  <c r="O512" i="12"/>
  <c r="P512" i="12"/>
  <c r="H512" i="12" s="1"/>
  <c r="Q512" i="12"/>
  <c r="I512" i="12" s="1"/>
  <c r="R512" i="12"/>
  <c r="S512" i="12"/>
  <c r="T512" i="12"/>
  <c r="U512" i="12"/>
  <c r="V512" i="12"/>
  <c r="W512" i="12"/>
  <c r="X512" i="12"/>
  <c r="Y512" i="12"/>
  <c r="Z512" i="12"/>
  <c r="AA512" i="12"/>
  <c r="AB512" i="12"/>
  <c r="AC512" i="12"/>
  <c r="AD512" i="12"/>
  <c r="AE512" i="12"/>
  <c r="AF512" i="12"/>
  <c r="AG512" i="12"/>
  <c r="AH512" i="12"/>
  <c r="AI512" i="12"/>
  <c r="AJ512" i="12"/>
  <c r="AK512" i="12"/>
  <c r="AL512" i="12"/>
  <c r="A513" i="12"/>
  <c r="B513" i="12"/>
  <c r="C513" i="12"/>
  <c r="E513" i="12"/>
  <c r="F513" i="12"/>
  <c r="G513" i="12"/>
  <c r="J513" i="12"/>
  <c r="K513" i="12"/>
  <c r="L513" i="12"/>
  <c r="M513" i="12"/>
  <c r="N513" i="12"/>
  <c r="O513" i="12"/>
  <c r="P513" i="12"/>
  <c r="H513" i="12" s="1"/>
  <c r="Q513" i="12"/>
  <c r="I513" i="12" s="1"/>
  <c r="R513" i="12"/>
  <c r="S513" i="12"/>
  <c r="T513" i="12"/>
  <c r="U513" i="12"/>
  <c r="V513" i="12"/>
  <c r="W513" i="12"/>
  <c r="X513" i="12"/>
  <c r="Y513" i="12"/>
  <c r="Z513" i="12"/>
  <c r="AA513" i="12"/>
  <c r="AB513" i="12"/>
  <c r="AC513" i="12"/>
  <c r="AD513" i="12"/>
  <c r="AE513" i="12"/>
  <c r="AF513" i="12"/>
  <c r="AG513" i="12"/>
  <c r="AH513" i="12"/>
  <c r="AI513" i="12"/>
  <c r="AJ513" i="12"/>
  <c r="AK513" i="12"/>
  <c r="AL513" i="12"/>
  <c r="A514" i="12"/>
  <c r="B514" i="12"/>
  <c r="C514" i="12"/>
  <c r="E514" i="12"/>
  <c r="F514" i="12"/>
  <c r="G514" i="12"/>
  <c r="J514" i="12"/>
  <c r="K514" i="12"/>
  <c r="L514" i="12"/>
  <c r="M514" i="12"/>
  <c r="N514" i="12"/>
  <c r="O514" i="12"/>
  <c r="P514" i="12"/>
  <c r="H514" i="12" s="1"/>
  <c r="Q514" i="12"/>
  <c r="I514" i="12" s="1"/>
  <c r="R514" i="12"/>
  <c r="S514" i="12"/>
  <c r="T514" i="12"/>
  <c r="U514" i="12"/>
  <c r="V514" i="12"/>
  <c r="W514" i="12"/>
  <c r="X514" i="12"/>
  <c r="Y514" i="12"/>
  <c r="Z514" i="12"/>
  <c r="AA514" i="12"/>
  <c r="AB514" i="12"/>
  <c r="AC514" i="12"/>
  <c r="AD514" i="12"/>
  <c r="AE514" i="12"/>
  <c r="AF514" i="12"/>
  <c r="AG514" i="12"/>
  <c r="AH514" i="12"/>
  <c r="AI514" i="12"/>
  <c r="AJ514" i="12"/>
  <c r="AK514" i="12"/>
  <c r="AL514" i="12"/>
  <c r="A515" i="12"/>
  <c r="B515" i="12"/>
  <c r="C515" i="12"/>
  <c r="E515" i="12"/>
  <c r="F515" i="12"/>
  <c r="G515" i="12"/>
  <c r="J515" i="12"/>
  <c r="K515" i="12"/>
  <c r="L515" i="12"/>
  <c r="M515" i="12"/>
  <c r="N515" i="12"/>
  <c r="O515" i="12"/>
  <c r="P515" i="12"/>
  <c r="H515" i="12" s="1"/>
  <c r="Q515" i="12"/>
  <c r="I515" i="12" s="1"/>
  <c r="R515" i="12"/>
  <c r="S515" i="12"/>
  <c r="T515" i="12"/>
  <c r="U515" i="12"/>
  <c r="V515" i="12"/>
  <c r="W515" i="12"/>
  <c r="X515" i="12"/>
  <c r="Y515" i="12"/>
  <c r="Z515" i="12"/>
  <c r="AA515" i="12"/>
  <c r="AB515" i="12"/>
  <c r="AC515" i="12"/>
  <c r="AD515" i="12"/>
  <c r="AE515" i="12"/>
  <c r="AF515" i="12"/>
  <c r="AG515" i="12"/>
  <c r="AH515" i="12"/>
  <c r="AI515" i="12"/>
  <c r="AJ515" i="12"/>
  <c r="AK515" i="12"/>
  <c r="AL515" i="12"/>
  <c r="A516" i="12"/>
  <c r="B516" i="12"/>
  <c r="C516" i="12"/>
  <c r="E516" i="12"/>
  <c r="F516" i="12"/>
  <c r="G516" i="12"/>
  <c r="J516" i="12"/>
  <c r="K516" i="12"/>
  <c r="L516" i="12"/>
  <c r="M516" i="12"/>
  <c r="N516" i="12"/>
  <c r="O516" i="12"/>
  <c r="P516" i="12"/>
  <c r="H516" i="12" s="1"/>
  <c r="Q516" i="12"/>
  <c r="I516" i="12" s="1"/>
  <c r="R516" i="12"/>
  <c r="S516" i="12"/>
  <c r="T516" i="12"/>
  <c r="U516" i="12"/>
  <c r="V516" i="12"/>
  <c r="W516" i="12"/>
  <c r="X516" i="12"/>
  <c r="Y516" i="12"/>
  <c r="Z516" i="12"/>
  <c r="AA516" i="12"/>
  <c r="AB516" i="12"/>
  <c r="AC516" i="12"/>
  <c r="AD516" i="12"/>
  <c r="AE516" i="12"/>
  <c r="AF516" i="12"/>
  <c r="AG516" i="12"/>
  <c r="AH516" i="12"/>
  <c r="AI516" i="12"/>
  <c r="AJ516" i="12"/>
  <c r="AK516" i="12"/>
  <c r="AL516" i="12"/>
  <c r="A517" i="12"/>
  <c r="B517" i="12"/>
  <c r="C517" i="12"/>
  <c r="E517" i="12"/>
  <c r="F517" i="12"/>
  <c r="G517" i="12"/>
  <c r="J517" i="12"/>
  <c r="K517" i="12"/>
  <c r="L517" i="12"/>
  <c r="M517" i="12"/>
  <c r="N517" i="12"/>
  <c r="O517" i="12"/>
  <c r="P517" i="12"/>
  <c r="H517" i="12" s="1"/>
  <c r="Q517" i="12"/>
  <c r="I517" i="12" s="1"/>
  <c r="R517" i="12"/>
  <c r="S517" i="12"/>
  <c r="T517" i="12"/>
  <c r="U517" i="12"/>
  <c r="V517" i="12"/>
  <c r="W517" i="12"/>
  <c r="X517" i="12"/>
  <c r="Y517" i="12"/>
  <c r="Z517" i="12"/>
  <c r="AA517" i="12"/>
  <c r="AB517" i="12"/>
  <c r="AC517" i="12"/>
  <c r="AD517" i="12"/>
  <c r="AE517" i="12"/>
  <c r="AF517" i="12"/>
  <c r="AG517" i="12"/>
  <c r="AH517" i="12"/>
  <c r="AI517" i="12"/>
  <c r="AJ517" i="12"/>
  <c r="AK517" i="12"/>
  <c r="AL517" i="12"/>
  <c r="A518" i="12"/>
  <c r="B518" i="12"/>
  <c r="C518" i="12"/>
  <c r="E518" i="12"/>
  <c r="F518" i="12"/>
  <c r="G518" i="12"/>
  <c r="J518" i="12"/>
  <c r="K518" i="12"/>
  <c r="L518" i="12"/>
  <c r="M518" i="12"/>
  <c r="N518" i="12"/>
  <c r="O518" i="12"/>
  <c r="P518" i="12"/>
  <c r="H518" i="12" s="1"/>
  <c r="Q518" i="12"/>
  <c r="I518" i="12" s="1"/>
  <c r="R518" i="12"/>
  <c r="S518" i="12"/>
  <c r="T518" i="12"/>
  <c r="U518" i="12"/>
  <c r="V518" i="12"/>
  <c r="W518" i="12"/>
  <c r="X518" i="12"/>
  <c r="Y518" i="12"/>
  <c r="Z518" i="12"/>
  <c r="AA518" i="12"/>
  <c r="AB518" i="12"/>
  <c r="AC518" i="12"/>
  <c r="AD518" i="12"/>
  <c r="AE518" i="12"/>
  <c r="AF518" i="12"/>
  <c r="AG518" i="12"/>
  <c r="AH518" i="12"/>
  <c r="AI518" i="12"/>
  <c r="AJ518" i="12"/>
  <c r="AK518" i="12"/>
  <c r="AL518" i="12"/>
  <c r="A519" i="12"/>
  <c r="B519" i="12"/>
  <c r="C519" i="12"/>
  <c r="E519" i="12"/>
  <c r="F519" i="12"/>
  <c r="G519" i="12"/>
  <c r="J519" i="12"/>
  <c r="K519" i="12"/>
  <c r="L519" i="12"/>
  <c r="M519" i="12"/>
  <c r="N519" i="12"/>
  <c r="O519" i="12"/>
  <c r="P519" i="12"/>
  <c r="H519" i="12" s="1"/>
  <c r="Q519" i="12"/>
  <c r="I519" i="12" s="1"/>
  <c r="R519" i="12"/>
  <c r="S519" i="12"/>
  <c r="T519" i="12"/>
  <c r="U519" i="12"/>
  <c r="V519" i="12"/>
  <c r="W519" i="12"/>
  <c r="X519" i="12"/>
  <c r="Y519" i="12"/>
  <c r="Z519" i="12"/>
  <c r="AA519" i="12"/>
  <c r="AB519" i="12"/>
  <c r="AC519" i="12"/>
  <c r="AD519" i="12"/>
  <c r="AE519" i="12"/>
  <c r="AF519" i="12"/>
  <c r="AG519" i="12"/>
  <c r="AH519" i="12"/>
  <c r="AI519" i="12"/>
  <c r="AJ519" i="12"/>
  <c r="AK519" i="12"/>
  <c r="AL519" i="12"/>
  <c r="A520" i="12"/>
  <c r="B520" i="12"/>
  <c r="C520" i="12"/>
  <c r="E520" i="12"/>
  <c r="F520" i="12"/>
  <c r="G520" i="12"/>
  <c r="J520" i="12"/>
  <c r="K520" i="12"/>
  <c r="L520" i="12"/>
  <c r="M520" i="12"/>
  <c r="N520" i="12"/>
  <c r="O520" i="12"/>
  <c r="P520" i="12"/>
  <c r="H520" i="12" s="1"/>
  <c r="Q520" i="12"/>
  <c r="I520" i="12" s="1"/>
  <c r="R520" i="12"/>
  <c r="S520" i="12"/>
  <c r="T520" i="12"/>
  <c r="U520" i="12"/>
  <c r="V520" i="12"/>
  <c r="W520" i="12"/>
  <c r="X520" i="12"/>
  <c r="Y520" i="12"/>
  <c r="Z520" i="12"/>
  <c r="AA520" i="12"/>
  <c r="AB520" i="12"/>
  <c r="AC520" i="12"/>
  <c r="AD520" i="12"/>
  <c r="AE520" i="12"/>
  <c r="AF520" i="12"/>
  <c r="AG520" i="12"/>
  <c r="AH520" i="12"/>
  <c r="AI520" i="12"/>
  <c r="AJ520" i="12"/>
  <c r="AK520" i="12"/>
  <c r="AL520" i="12"/>
  <c r="A521" i="12"/>
  <c r="B521" i="12"/>
  <c r="C521" i="12"/>
  <c r="E521" i="12"/>
  <c r="F521" i="12"/>
  <c r="G521" i="12"/>
  <c r="J521" i="12"/>
  <c r="K521" i="12"/>
  <c r="L521" i="12"/>
  <c r="M521" i="12"/>
  <c r="N521" i="12"/>
  <c r="O521" i="12"/>
  <c r="P521" i="12"/>
  <c r="H521" i="12" s="1"/>
  <c r="Q521" i="12"/>
  <c r="I521" i="12" s="1"/>
  <c r="R521" i="12"/>
  <c r="S521" i="12"/>
  <c r="T521" i="12"/>
  <c r="U521" i="12"/>
  <c r="V521" i="12"/>
  <c r="W521" i="12"/>
  <c r="X521" i="12"/>
  <c r="Y521" i="12"/>
  <c r="Z521" i="12"/>
  <c r="AA521" i="12"/>
  <c r="AB521" i="12"/>
  <c r="AC521" i="12"/>
  <c r="AD521" i="12"/>
  <c r="AE521" i="12"/>
  <c r="AF521" i="12"/>
  <c r="AG521" i="12"/>
  <c r="AH521" i="12"/>
  <c r="AI521" i="12"/>
  <c r="AJ521" i="12"/>
  <c r="AK521" i="12"/>
  <c r="AL521" i="12"/>
  <c r="A522" i="12"/>
  <c r="B522" i="12"/>
  <c r="C522" i="12"/>
  <c r="E522" i="12"/>
  <c r="F522" i="12"/>
  <c r="G522" i="12"/>
  <c r="J522" i="12"/>
  <c r="K522" i="12"/>
  <c r="L522" i="12"/>
  <c r="M522" i="12"/>
  <c r="N522" i="12"/>
  <c r="O522" i="12"/>
  <c r="P522" i="12"/>
  <c r="H522" i="12" s="1"/>
  <c r="Q522" i="12"/>
  <c r="I522" i="12" s="1"/>
  <c r="R522" i="12"/>
  <c r="S522" i="12"/>
  <c r="T522" i="12"/>
  <c r="U522" i="12"/>
  <c r="V522" i="12"/>
  <c r="W522" i="12"/>
  <c r="X522" i="12"/>
  <c r="Y522" i="12"/>
  <c r="Z522" i="12"/>
  <c r="AA522" i="12"/>
  <c r="AB522" i="12"/>
  <c r="AC522" i="12"/>
  <c r="AD522" i="12"/>
  <c r="AE522" i="12"/>
  <c r="AF522" i="12"/>
  <c r="AG522" i="12"/>
  <c r="AH522" i="12"/>
  <c r="AI522" i="12"/>
  <c r="AJ522" i="12"/>
  <c r="AK522" i="12"/>
  <c r="AL522" i="12"/>
  <c r="A523" i="12"/>
  <c r="B523" i="12"/>
  <c r="C523" i="12"/>
  <c r="E523" i="12"/>
  <c r="F523" i="12"/>
  <c r="G523" i="12"/>
  <c r="J523" i="12"/>
  <c r="K523" i="12"/>
  <c r="L523" i="12"/>
  <c r="M523" i="12"/>
  <c r="N523" i="12"/>
  <c r="O523" i="12"/>
  <c r="P523" i="12"/>
  <c r="H523" i="12" s="1"/>
  <c r="Q523" i="12"/>
  <c r="I523" i="12" s="1"/>
  <c r="R523" i="12"/>
  <c r="S523" i="12"/>
  <c r="T523" i="12"/>
  <c r="U523" i="12"/>
  <c r="V523" i="12"/>
  <c r="W523" i="12"/>
  <c r="X523" i="12"/>
  <c r="Y523" i="12"/>
  <c r="Z523" i="12"/>
  <c r="AA523" i="12"/>
  <c r="AB523" i="12"/>
  <c r="AC523" i="12"/>
  <c r="AD523" i="12"/>
  <c r="AE523" i="12"/>
  <c r="AF523" i="12"/>
  <c r="AG523" i="12"/>
  <c r="AH523" i="12"/>
  <c r="AI523" i="12"/>
  <c r="AJ523" i="12"/>
  <c r="AK523" i="12"/>
  <c r="AL523" i="12"/>
  <c r="A582" i="12"/>
  <c r="B582" i="12"/>
  <c r="C582" i="12"/>
  <c r="E582" i="12"/>
  <c r="F582" i="12"/>
  <c r="G582" i="12"/>
  <c r="J582" i="12"/>
  <c r="K582" i="12"/>
  <c r="L582" i="12"/>
  <c r="M582" i="12"/>
  <c r="N582" i="12"/>
  <c r="O582" i="12"/>
  <c r="P582" i="12"/>
  <c r="H582" i="12" s="1"/>
  <c r="Q582" i="12"/>
  <c r="I582" i="12" s="1"/>
  <c r="R582" i="12"/>
  <c r="S582" i="12"/>
  <c r="T582" i="12"/>
  <c r="U582" i="12"/>
  <c r="V582" i="12"/>
  <c r="W582" i="12"/>
  <c r="X582" i="12"/>
  <c r="Y582" i="12"/>
  <c r="Z582" i="12"/>
  <c r="AA582" i="12"/>
  <c r="AB582" i="12"/>
  <c r="AC582" i="12"/>
  <c r="AD582" i="12"/>
  <c r="AE582" i="12"/>
  <c r="AF582" i="12"/>
  <c r="AG582" i="12"/>
  <c r="AH582" i="12"/>
  <c r="AI582" i="12"/>
  <c r="AJ582" i="12"/>
  <c r="AK582" i="12"/>
  <c r="AL582" i="12"/>
  <c r="A583" i="12"/>
  <c r="B583" i="12"/>
  <c r="C583" i="12"/>
  <c r="E583" i="12"/>
  <c r="F583" i="12"/>
  <c r="G583" i="12"/>
  <c r="J583" i="12"/>
  <c r="K583" i="12"/>
  <c r="L583" i="12"/>
  <c r="M583" i="12"/>
  <c r="N583" i="12"/>
  <c r="O583" i="12"/>
  <c r="P583" i="12"/>
  <c r="H583" i="12" s="1"/>
  <c r="Q583" i="12"/>
  <c r="I583" i="12" s="1"/>
  <c r="R583" i="12"/>
  <c r="S583" i="12"/>
  <c r="T583" i="12"/>
  <c r="U583" i="12"/>
  <c r="V583" i="12"/>
  <c r="W583" i="12"/>
  <c r="X583" i="12"/>
  <c r="Y583" i="12"/>
  <c r="Z583" i="12"/>
  <c r="AA583" i="12"/>
  <c r="AB583" i="12"/>
  <c r="AC583" i="12"/>
  <c r="AD583" i="12"/>
  <c r="AE583" i="12"/>
  <c r="AF583" i="12"/>
  <c r="AG583" i="12"/>
  <c r="AH583" i="12"/>
  <c r="AI583" i="12"/>
  <c r="AJ583" i="12"/>
  <c r="AK583" i="12"/>
  <c r="AL583" i="12"/>
  <c r="A584" i="12"/>
  <c r="B584" i="12"/>
  <c r="C584" i="12"/>
  <c r="E584" i="12"/>
  <c r="F584" i="12"/>
  <c r="G584" i="12"/>
  <c r="J584" i="12"/>
  <c r="K584" i="12"/>
  <c r="L584" i="12"/>
  <c r="M584" i="12"/>
  <c r="N584" i="12"/>
  <c r="O584" i="12"/>
  <c r="P584" i="12"/>
  <c r="H584" i="12" s="1"/>
  <c r="Q584" i="12"/>
  <c r="I584" i="12" s="1"/>
  <c r="R584" i="12"/>
  <c r="S584" i="12"/>
  <c r="T584" i="12"/>
  <c r="U584" i="12"/>
  <c r="V584" i="12"/>
  <c r="W584" i="12"/>
  <c r="X584" i="12"/>
  <c r="Y584" i="12"/>
  <c r="Z584" i="12"/>
  <c r="AA584" i="12"/>
  <c r="AB584" i="12"/>
  <c r="AC584" i="12"/>
  <c r="AD584" i="12"/>
  <c r="AE584" i="12"/>
  <c r="AF584" i="12"/>
  <c r="AG584" i="12"/>
  <c r="AH584" i="12"/>
  <c r="AI584" i="12"/>
  <c r="AJ584" i="12"/>
  <c r="AK584" i="12"/>
  <c r="AL584" i="12"/>
  <c r="A585" i="12"/>
  <c r="B585" i="12"/>
  <c r="C585" i="12"/>
  <c r="E585" i="12"/>
  <c r="F585" i="12"/>
  <c r="G585" i="12"/>
  <c r="J585" i="12"/>
  <c r="K585" i="12"/>
  <c r="L585" i="12"/>
  <c r="M585" i="12"/>
  <c r="N585" i="12"/>
  <c r="O585" i="12"/>
  <c r="P585" i="12"/>
  <c r="H585" i="12" s="1"/>
  <c r="Q585" i="12"/>
  <c r="I585" i="12" s="1"/>
  <c r="R585" i="12"/>
  <c r="S585" i="12"/>
  <c r="T585" i="12"/>
  <c r="U585" i="12"/>
  <c r="V585" i="12"/>
  <c r="W585" i="12"/>
  <c r="X585" i="12"/>
  <c r="Y585" i="12"/>
  <c r="Z585" i="12"/>
  <c r="AA585" i="12"/>
  <c r="AB585" i="12"/>
  <c r="AC585" i="12"/>
  <c r="AD585" i="12"/>
  <c r="AE585" i="12"/>
  <c r="AF585" i="12"/>
  <c r="AG585" i="12"/>
  <c r="AH585" i="12"/>
  <c r="AI585" i="12"/>
  <c r="AJ585" i="12"/>
  <c r="AK585" i="12"/>
  <c r="AL585" i="12"/>
  <c r="A542" i="12"/>
  <c r="B542" i="12"/>
  <c r="C542" i="12"/>
  <c r="E542" i="12"/>
  <c r="F542" i="12"/>
  <c r="G542" i="12"/>
  <c r="J542" i="12"/>
  <c r="K542" i="12"/>
  <c r="L542" i="12"/>
  <c r="M542" i="12"/>
  <c r="N542" i="12"/>
  <c r="O542" i="12"/>
  <c r="P542" i="12"/>
  <c r="H542" i="12" s="1"/>
  <c r="Q542" i="12"/>
  <c r="I542" i="12" s="1"/>
  <c r="R542" i="12"/>
  <c r="S542" i="12"/>
  <c r="T542" i="12"/>
  <c r="U542" i="12"/>
  <c r="V542" i="12"/>
  <c r="W542" i="12"/>
  <c r="X542" i="12"/>
  <c r="Y542" i="12"/>
  <c r="Z542" i="12"/>
  <c r="AA542" i="12"/>
  <c r="AB542" i="12"/>
  <c r="AC542" i="12"/>
  <c r="AD542" i="12"/>
  <c r="AE542" i="12"/>
  <c r="AF542" i="12"/>
  <c r="AG542" i="12"/>
  <c r="AH542" i="12"/>
  <c r="AI542" i="12"/>
  <c r="AJ542" i="12"/>
  <c r="AK542" i="12"/>
  <c r="AL542" i="12"/>
  <c r="A533" i="12"/>
  <c r="B533" i="12"/>
  <c r="C533" i="12"/>
  <c r="E533" i="12"/>
  <c r="F533" i="12"/>
  <c r="G533" i="12"/>
  <c r="J533" i="12"/>
  <c r="K533" i="12"/>
  <c r="L533" i="12"/>
  <c r="M533" i="12"/>
  <c r="N533" i="12"/>
  <c r="O533" i="12"/>
  <c r="P533" i="12"/>
  <c r="H533" i="12" s="1"/>
  <c r="Q533" i="12"/>
  <c r="I533" i="12" s="1"/>
  <c r="R533" i="12"/>
  <c r="S533" i="12"/>
  <c r="T533" i="12"/>
  <c r="U533" i="12"/>
  <c r="V533" i="12"/>
  <c r="W533" i="12"/>
  <c r="X533" i="12"/>
  <c r="Y533" i="12"/>
  <c r="Z533" i="12"/>
  <c r="AA533" i="12"/>
  <c r="AB533" i="12"/>
  <c r="AC533" i="12"/>
  <c r="AD533" i="12"/>
  <c r="AE533" i="12"/>
  <c r="AF533" i="12"/>
  <c r="AG533" i="12"/>
  <c r="AH533" i="12"/>
  <c r="AI533" i="12"/>
  <c r="AJ533" i="12"/>
  <c r="AK533" i="12"/>
  <c r="AL533" i="12"/>
  <c r="A98" i="12"/>
  <c r="B98" i="12"/>
  <c r="C98" i="12"/>
  <c r="E98" i="12"/>
  <c r="F98" i="12"/>
  <c r="G98" i="12"/>
  <c r="J98" i="12"/>
  <c r="K98" i="12"/>
  <c r="L98" i="12"/>
  <c r="M98" i="12"/>
  <c r="N98" i="12"/>
  <c r="O98" i="12"/>
  <c r="P98" i="12"/>
  <c r="H98" i="12" s="1"/>
  <c r="Q98" i="12"/>
  <c r="I98" i="12" s="1"/>
  <c r="R98" i="12"/>
  <c r="S98" i="12"/>
  <c r="T98" i="12"/>
  <c r="U98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AJ98" i="12"/>
  <c r="AK98" i="12"/>
  <c r="AL98" i="12"/>
  <c r="A53" i="12"/>
  <c r="B53" i="12"/>
  <c r="C53" i="12"/>
  <c r="E53" i="12"/>
  <c r="F53" i="12"/>
  <c r="G53" i="12"/>
  <c r="J53" i="12"/>
  <c r="K53" i="12"/>
  <c r="L53" i="12"/>
  <c r="M53" i="12"/>
  <c r="N53" i="12"/>
  <c r="O53" i="12"/>
  <c r="P53" i="12"/>
  <c r="H53" i="12" s="1"/>
  <c r="Q53" i="12"/>
  <c r="I53" i="12" s="1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57" i="12"/>
  <c r="B57" i="12"/>
  <c r="C57" i="12"/>
  <c r="E57" i="12"/>
  <c r="F57" i="12"/>
  <c r="G57" i="12"/>
  <c r="J57" i="12"/>
  <c r="K57" i="12"/>
  <c r="L57" i="12"/>
  <c r="M57" i="12"/>
  <c r="N57" i="12"/>
  <c r="O57" i="12"/>
  <c r="P57" i="12"/>
  <c r="H57" i="12" s="1"/>
  <c r="Q57" i="12"/>
  <c r="I57" i="12" s="1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65" i="12"/>
  <c r="B65" i="12"/>
  <c r="C65" i="12"/>
  <c r="E65" i="12"/>
  <c r="F65" i="12"/>
  <c r="G65" i="12"/>
  <c r="J65" i="12"/>
  <c r="K65" i="12"/>
  <c r="L65" i="12"/>
  <c r="M65" i="12"/>
  <c r="N65" i="12"/>
  <c r="O65" i="12"/>
  <c r="P65" i="12"/>
  <c r="H65" i="12" s="1"/>
  <c r="Q65" i="12"/>
  <c r="I65" i="12" s="1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66" i="12"/>
  <c r="B66" i="12"/>
  <c r="C66" i="12"/>
  <c r="E66" i="12"/>
  <c r="F66" i="12"/>
  <c r="G66" i="12"/>
  <c r="J66" i="12"/>
  <c r="K66" i="12"/>
  <c r="L66" i="12"/>
  <c r="M66" i="12"/>
  <c r="N66" i="12"/>
  <c r="O66" i="12"/>
  <c r="P66" i="12"/>
  <c r="H66" i="12" s="1"/>
  <c r="Q66" i="12"/>
  <c r="I66" i="12" s="1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81" i="12"/>
  <c r="B81" i="12"/>
  <c r="C81" i="12"/>
  <c r="E81" i="12"/>
  <c r="F81" i="12"/>
  <c r="G81" i="12"/>
  <c r="J81" i="12"/>
  <c r="K81" i="12"/>
  <c r="L81" i="12"/>
  <c r="M81" i="12"/>
  <c r="N81" i="12"/>
  <c r="O81" i="12"/>
  <c r="P81" i="12"/>
  <c r="H81" i="12" s="1"/>
  <c r="Q81" i="12"/>
  <c r="I81" i="12" s="1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82" i="12"/>
  <c r="B82" i="12"/>
  <c r="C82" i="12"/>
  <c r="E82" i="12"/>
  <c r="F82" i="12"/>
  <c r="G82" i="12"/>
  <c r="J82" i="12"/>
  <c r="K82" i="12"/>
  <c r="L82" i="12"/>
  <c r="M82" i="12"/>
  <c r="N82" i="12"/>
  <c r="O82" i="12"/>
  <c r="P82" i="12"/>
  <c r="H82" i="12" s="1"/>
  <c r="Q82" i="12"/>
  <c r="I82" i="12" s="1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92" i="12"/>
  <c r="B92" i="12"/>
  <c r="C92" i="12"/>
  <c r="E92" i="12"/>
  <c r="F92" i="12"/>
  <c r="G92" i="12"/>
  <c r="J92" i="12"/>
  <c r="K92" i="12"/>
  <c r="L92" i="12"/>
  <c r="M92" i="12"/>
  <c r="N92" i="12"/>
  <c r="O92" i="12"/>
  <c r="P92" i="12"/>
  <c r="H92" i="12" s="1"/>
  <c r="Q92" i="12"/>
  <c r="I92" i="12" s="1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126" i="12"/>
  <c r="B126" i="12"/>
  <c r="C126" i="12"/>
  <c r="E126" i="12"/>
  <c r="F126" i="12"/>
  <c r="G126" i="12"/>
  <c r="J126" i="12"/>
  <c r="K126" i="12"/>
  <c r="L126" i="12"/>
  <c r="M126" i="12"/>
  <c r="N126" i="12"/>
  <c r="O126" i="12"/>
  <c r="P126" i="12"/>
  <c r="H126" i="12" s="1"/>
  <c r="Q126" i="12"/>
  <c r="I126" i="12" s="1"/>
  <c r="R126" i="12"/>
  <c r="S126" i="12"/>
  <c r="T126" i="12"/>
  <c r="U126" i="12"/>
  <c r="V126" i="12"/>
  <c r="W126" i="12"/>
  <c r="X126" i="12"/>
  <c r="Y126" i="12"/>
  <c r="Z126" i="12"/>
  <c r="AA126" i="12"/>
  <c r="AB126" i="12"/>
  <c r="AC126" i="12"/>
  <c r="AD126" i="12"/>
  <c r="AE126" i="12"/>
  <c r="AF126" i="12"/>
  <c r="AG126" i="12"/>
  <c r="AH126" i="12"/>
  <c r="AI126" i="12"/>
  <c r="AJ126" i="12"/>
  <c r="AK126" i="12"/>
  <c r="AL126" i="12"/>
  <c r="A136" i="12"/>
  <c r="B136" i="12"/>
  <c r="C136" i="12"/>
  <c r="E136" i="12"/>
  <c r="F136" i="12"/>
  <c r="G136" i="12"/>
  <c r="J136" i="12"/>
  <c r="K136" i="12"/>
  <c r="L136" i="12"/>
  <c r="M136" i="12"/>
  <c r="N136" i="12"/>
  <c r="O136" i="12"/>
  <c r="P136" i="12"/>
  <c r="H136" i="12" s="1"/>
  <c r="Q136" i="12"/>
  <c r="I136" i="12" s="1"/>
  <c r="R136" i="12"/>
  <c r="S136" i="12"/>
  <c r="T136" i="12"/>
  <c r="U136" i="12"/>
  <c r="V136" i="12"/>
  <c r="W136" i="12"/>
  <c r="X136" i="12"/>
  <c r="Y136" i="12"/>
  <c r="Z136" i="12"/>
  <c r="AA136" i="12"/>
  <c r="AB136" i="12"/>
  <c r="AC136" i="12"/>
  <c r="AD136" i="12"/>
  <c r="AE136" i="12"/>
  <c r="AF136" i="12"/>
  <c r="AG136" i="12"/>
  <c r="AH136" i="12"/>
  <c r="AI136" i="12"/>
  <c r="AJ136" i="12"/>
  <c r="AK136" i="12"/>
  <c r="AL136" i="12"/>
  <c r="A146" i="12"/>
  <c r="B146" i="12"/>
  <c r="C146" i="12"/>
  <c r="E146" i="12"/>
  <c r="F146" i="12"/>
  <c r="G146" i="12"/>
  <c r="J146" i="12"/>
  <c r="K146" i="12"/>
  <c r="L146" i="12"/>
  <c r="M146" i="12"/>
  <c r="N146" i="12"/>
  <c r="O146" i="12"/>
  <c r="P146" i="12"/>
  <c r="H146" i="12" s="1"/>
  <c r="Q146" i="12"/>
  <c r="I146" i="12" s="1"/>
  <c r="R146" i="12"/>
  <c r="S146" i="12"/>
  <c r="T146" i="12"/>
  <c r="U146" i="12"/>
  <c r="V146" i="12"/>
  <c r="W146" i="12"/>
  <c r="X146" i="12"/>
  <c r="Y146" i="12"/>
  <c r="Z146" i="12"/>
  <c r="AA146" i="12"/>
  <c r="AB146" i="12"/>
  <c r="AC146" i="12"/>
  <c r="AD146" i="12"/>
  <c r="AE146" i="12"/>
  <c r="AF146" i="12"/>
  <c r="AG146" i="12"/>
  <c r="AH146" i="12"/>
  <c r="AI146" i="12"/>
  <c r="AJ146" i="12"/>
  <c r="AK146" i="12"/>
  <c r="AL146" i="12"/>
  <c r="A210" i="12"/>
  <c r="B210" i="12"/>
  <c r="C210" i="12"/>
  <c r="E210" i="12"/>
  <c r="F210" i="12"/>
  <c r="G210" i="12"/>
  <c r="J210" i="12"/>
  <c r="K210" i="12"/>
  <c r="L210" i="12"/>
  <c r="M210" i="12"/>
  <c r="N210" i="12"/>
  <c r="O210" i="12"/>
  <c r="P210" i="12"/>
  <c r="H210" i="12" s="1"/>
  <c r="Q210" i="12"/>
  <c r="I210" i="12" s="1"/>
  <c r="R210" i="12"/>
  <c r="S210" i="12"/>
  <c r="T210" i="12"/>
  <c r="U210" i="12"/>
  <c r="V210" i="12"/>
  <c r="W210" i="12"/>
  <c r="X210" i="12"/>
  <c r="Y210" i="12"/>
  <c r="Z210" i="12"/>
  <c r="AA210" i="12"/>
  <c r="AB210" i="12"/>
  <c r="AC210" i="12"/>
  <c r="AD210" i="12"/>
  <c r="AE210" i="12"/>
  <c r="AF210" i="12"/>
  <c r="AG210" i="12"/>
  <c r="AH210" i="12"/>
  <c r="AI210" i="12"/>
  <c r="AJ210" i="12"/>
  <c r="AK210" i="12"/>
  <c r="AL210" i="12"/>
  <c r="A211" i="12"/>
  <c r="B211" i="12"/>
  <c r="C211" i="12"/>
  <c r="E211" i="12"/>
  <c r="F211" i="12"/>
  <c r="G211" i="12"/>
  <c r="J211" i="12"/>
  <c r="K211" i="12"/>
  <c r="L211" i="12"/>
  <c r="M211" i="12"/>
  <c r="N211" i="12"/>
  <c r="O211" i="12"/>
  <c r="P211" i="12"/>
  <c r="H211" i="12" s="1"/>
  <c r="Q211" i="12"/>
  <c r="I211" i="12" s="1"/>
  <c r="R211" i="12"/>
  <c r="S211" i="12"/>
  <c r="T211" i="12"/>
  <c r="U211" i="12"/>
  <c r="V211" i="12"/>
  <c r="W211" i="12"/>
  <c r="X211" i="12"/>
  <c r="Y211" i="12"/>
  <c r="Z211" i="12"/>
  <c r="AA211" i="12"/>
  <c r="AB211" i="12"/>
  <c r="AC211" i="12"/>
  <c r="AD211" i="12"/>
  <c r="AE211" i="12"/>
  <c r="AF211" i="12"/>
  <c r="AG211" i="12"/>
  <c r="AH211" i="12"/>
  <c r="AI211" i="12"/>
  <c r="AJ211" i="12"/>
  <c r="AK211" i="12"/>
  <c r="AL211" i="12"/>
  <c r="A264" i="12"/>
  <c r="B264" i="12"/>
  <c r="C264" i="12"/>
  <c r="E264" i="12"/>
  <c r="F264" i="12"/>
  <c r="G264" i="12"/>
  <c r="J264" i="12"/>
  <c r="K264" i="12"/>
  <c r="L264" i="12"/>
  <c r="M264" i="12"/>
  <c r="N264" i="12"/>
  <c r="O264" i="12"/>
  <c r="P264" i="12"/>
  <c r="H264" i="12" s="1"/>
  <c r="Q264" i="12"/>
  <c r="I264" i="12" s="1"/>
  <c r="R264" i="12"/>
  <c r="S264" i="12"/>
  <c r="T264" i="12"/>
  <c r="U264" i="12"/>
  <c r="V264" i="12"/>
  <c r="W264" i="12"/>
  <c r="X264" i="12"/>
  <c r="Y264" i="12"/>
  <c r="Z264" i="12"/>
  <c r="AA264" i="12"/>
  <c r="AB264" i="12"/>
  <c r="AC264" i="12"/>
  <c r="AD264" i="12"/>
  <c r="AE264" i="12"/>
  <c r="AF264" i="12"/>
  <c r="AG264" i="12"/>
  <c r="AH264" i="12"/>
  <c r="AI264" i="12"/>
  <c r="AJ264" i="12"/>
  <c r="AK264" i="12"/>
  <c r="AL264" i="12"/>
  <c r="A310" i="12"/>
  <c r="B310" i="12"/>
  <c r="C310" i="12"/>
  <c r="E310" i="12"/>
  <c r="F310" i="12"/>
  <c r="G310" i="12"/>
  <c r="J310" i="12"/>
  <c r="K310" i="12"/>
  <c r="L310" i="12"/>
  <c r="M310" i="12"/>
  <c r="N310" i="12"/>
  <c r="O310" i="12"/>
  <c r="P310" i="12"/>
  <c r="H310" i="12" s="1"/>
  <c r="Q310" i="12"/>
  <c r="I310" i="12" s="1"/>
  <c r="R310" i="12"/>
  <c r="S310" i="12"/>
  <c r="T310" i="12"/>
  <c r="U310" i="12"/>
  <c r="V310" i="12"/>
  <c r="W310" i="12"/>
  <c r="X310" i="12"/>
  <c r="Y310" i="12"/>
  <c r="Z310" i="12"/>
  <c r="AA310" i="12"/>
  <c r="AB310" i="12"/>
  <c r="AC310" i="12"/>
  <c r="AD310" i="12"/>
  <c r="AE310" i="12"/>
  <c r="AF310" i="12"/>
  <c r="AG310" i="12"/>
  <c r="AH310" i="12"/>
  <c r="AI310" i="12"/>
  <c r="AJ310" i="12"/>
  <c r="AK310" i="12"/>
  <c r="AL310" i="12"/>
  <c r="A358" i="12"/>
  <c r="B358" i="12"/>
  <c r="C358" i="12"/>
  <c r="E358" i="12"/>
  <c r="F358" i="12"/>
  <c r="G358" i="12"/>
  <c r="J358" i="12"/>
  <c r="K358" i="12"/>
  <c r="L358" i="12"/>
  <c r="M358" i="12"/>
  <c r="N358" i="12"/>
  <c r="O358" i="12"/>
  <c r="P358" i="12"/>
  <c r="H358" i="12" s="1"/>
  <c r="Q358" i="12"/>
  <c r="I358" i="12" s="1"/>
  <c r="R358" i="12"/>
  <c r="S358" i="12"/>
  <c r="T358" i="12"/>
  <c r="U358" i="12"/>
  <c r="V358" i="12"/>
  <c r="W358" i="12"/>
  <c r="X358" i="12"/>
  <c r="Y358" i="12"/>
  <c r="Z358" i="12"/>
  <c r="AA358" i="12"/>
  <c r="AB358" i="12"/>
  <c r="AC358" i="12"/>
  <c r="AD358" i="12"/>
  <c r="AE358" i="12"/>
  <c r="AF358" i="12"/>
  <c r="AG358" i="12"/>
  <c r="AH358" i="12"/>
  <c r="AI358" i="12"/>
  <c r="AJ358" i="12"/>
  <c r="AK358" i="12"/>
  <c r="AL358" i="12"/>
  <c r="A369" i="12"/>
  <c r="B369" i="12"/>
  <c r="C369" i="12"/>
  <c r="E369" i="12"/>
  <c r="F369" i="12"/>
  <c r="G369" i="12"/>
  <c r="J369" i="12"/>
  <c r="K369" i="12"/>
  <c r="L369" i="12"/>
  <c r="M369" i="12"/>
  <c r="N369" i="12"/>
  <c r="O369" i="12"/>
  <c r="P369" i="12"/>
  <c r="H369" i="12" s="1"/>
  <c r="Q369" i="12"/>
  <c r="I369" i="12" s="1"/>
  <c r="R369" i="12"/>
  <c r="S369" i="12"/>
  <c r="T369" i="12"/>
  <c r="U369" i="12"/>
  <c r="V369" i="12"/>
  <c r="W369" i="12"/>
  <c r="X369" i="12"/>
  <c r="Y369" i="12"/>
  <c r="Z369" i="12"/>
  <c r="AA369" i="12"/>
  <c r="AB369" i="12"/>
  <c r="AC369" i="12"/>
  <c r="AD369" i="12"/>
  <c r="AE369" i="12"/>
  <c r="AF369" i="12"/>
  <c r="AG369" i="12"/>
  <c r="AH369" i="12"/>
  <c r="AI369" i="12"/>
  <c r="AJ369" i="12"/>
  <c r="AK369" i="12"/>
  <c r="AL369" i="12"/>
  <c r="A394" i="12"/>
  <c r="B394" i="12"/>
  <c r="C394" i="12"/>
  <c r="E394" i="12"/>
  <c r="F394" i="12"/>
  <c r="G394" i="12"/>
  <c r="J394" i="12"/>
  <c r="K394" i="12"/>
  <c r="L394" i="12"/>
  <c r="M394" i="12"/>
  <c r="N394" i="12"/>
  <c r="O394" i="12"/>
  <c r="P394" i="12"/>
  <c r="H394" i="12" s="1"/>
  <c r="Q394" i="12"/>
  <c r="I394" i="12" s="1"/>
  <c r="R394" i="12"/>
  <c r="S394" i="12"/>
  <c r="T394" i="12"/>
  <c r="U394" i="12"/>
  <c r="V394" i="12"/>
  <c r="W394" i="12"/>
  <c r="X394" i="12"/>
  <c r="Y394" i="12"/>
  <c r="Z394" i="12"/>
  <c r="AA394" i="12"/>
  <c r="AB394" i="12"/>
  <c r="AC394" i="12"/>
  <c r="AD394" i="12"/>
  <c r="AE394" i="12"/>
  <c r="AF394" i="12"/>
  <c r="AG394" i="12"/>
  <c r="AH394" i="12"/>
  <c r="AI394" i="12"/>
  <c r="AJ394" i="12"/>
  <c r="AK394" i="12"/>
  <c r="AL394" i="12"/>
  <c r="A395" i="12"/>
  <c r="B395" i="12"/>
  <c r="C395" i="12"/>
  <c r="E395" i="12"/>
  <c r="F395" i="12"/>
  <c r="G395" i="12"/>
  <c r="J395" i="12"/>
  <c r="K395" i="12"/>
  <c r="L395" i="12"/>
  <c r="M395" i="12"/>
  <c r="N395" i="12"/>
  <c r="O395" i="12"/>
  <c r="P395" i="12"/>
  <c r="H395" i="12" s="1"/>
  <c r="Q395" i="12"/>
  <c r="I395" i="12" s="1"/>
  <c r="R395" i="12"/>
  <c r="S395" i="12"/>
  <c r="T395" i="12"/>
  <c r="U395" i="12"/>
  <c r="V395" i="12"/>
  <c r="W395" i="12"/>
  <c r="X395" i="12"/>
  <c r="Y395" i="12"/>
  <c r="Z395" i="12"/>
  <c r="AA395" i="12"/>
  <c r="AB395" i="12"/>
  <c r="AC395" i="12"/>
  <c r="AD395" i="12"/>
  <c r="AE395" i="12"/>
  <c r="AF395" i="12"/>
  <c r="AG395" i="12"/>
  <c r="AH395" i="12"/>
  <c r="AI395" i="12"/>
  <c r="AJ395" i="12"/>
  <c r="AK395" i="12"/>
  <c r="AL395" i="12"/>
  <c r="A396" i="12"/>
  <c r="B396" i="12"/>
  <c r="C396" i="12"/>
  <c r="E396" i="12"/>
  <c r="F396" i="12"/>
  <c r="G396" i="12"/>
  <c r="J396" i="12"/>
  <c r="K396" i="12"/>
  <c r="L396" i="12"/>
  <c r="M396" i="12"/>
  <c r="N396" i="12"/>
  <c r="O396" i="12"/>
  <c r="P396" i="12"/>
  <c r="H396" i="12" s="1"/>
  <c r="Q396" i="12"/>
  <c r="I396" i="12" s="1"/>
  <c r="R396" i="12"/>
  <c r="S396" i="12"/>
  <c r="T396" i="12"/>
  <c r="U396" i="12"/>
  <c r="V396" i="12"/>
  <c r="W396" i="12"/>
  <c r="X396" i="12"/>
  <c r="Y396" i="12"/>
  <c r="Z396" i="12"/>
  <c r="AA396" i="12"/>
  <c r="AB396" i="12"/>
  <c r="AC396" i="12"/>
  <c r="AD396" i="12"/>
  <c r="AE396" i="12"/>
  <c r="AF396" i="12"/>
  <c r="AG396" i="12"/>
  <c r="AH396" i="12"/>
  <c r="AI396" i="12"/>
  <c r="AJ396" i="12"/>
  <c r="AK396" i="12"/>
  <c r="AL396" i="12"/>
  <c r="A401" i="12"/>
  <c r="B401" i="12"/>
  <c r="C401" i="12"/>
  <c r="E401" i="12"/>
  <c r="F401" i="12"/>
  <c r="G401" i="12"/>
  <c r="J401" i="12"/>
  <c r="K401" i="12"/>
  <c r="L401" i="12"/>
  <c r="M401" i="12"/>
  <c r="N401" i="12"/>
  <c r="O401" i="12"/>
  <c r="P401" i="12"/>
  <c r="H401" i="12" s="1"/>
  <c r="Q401" i="12"/>
  <c r="I401" i="12" s="1"/>
  <c r="R401" i="12"/>
  <c r="S401" i="12"/>
  <c r="T401" i="12"/>
  <c r="U401" i="12"/>
  <c r="V401" i="12"/>
  <c r="W401" i="12"/>
  <c r="X401" i="12"/>
  <c r="Y401" i="12"/>
  <c r="Z401" i="12"/>
  <c r="AA401" i="12"/>
  <c r="AB401" i="12"/>
  <c r="AC401" i="12"/>
  <c r="AD401" i="12"/>
  <c r="AE401" i="12"/>
  <c r="AF401" i="12"/>
  <c r="AG401" i="12"/>
  <c r="AH401" i="12"/>
  <c r="AI401" i="12"/>
  <c r="AJ401" i="12"/>
  <c r="AK401" i="12"/>
  <c r="AL401" i="12"/>
  <c r="A411" i="12"/>
  <c r="B411" i="12"/>
  <c r="C411" i="12"/>
  <c r="E411" i="12"/>
  <c r="F411" i="12"/>
  <c r="G411" i="12"/>
  <c r="J411" i="12"/>
  <c r="K411" i="12"/>
  <c r="L411" i="12"/>
  <c r="M411" i="12"/>
  <c r="N411" i="12"/>
  <c r="O411" i="12"/>
  <c r="P411" i="12"/>
  <c r="H411" i="12" s="1"/>
  <c r="Q411" i="12"/>
  <c r="I411" i="12" s="1"/>
  <c r="R411" i="12"/>
  <c r="S411" i="12"/>
  <c r="T411" i="12"/>
  <c r="U411" i="12"/>
  <c r="V411" i="12"/>
  <c r="W411" i="12"/>
  <c r="X411" i="12"/>
  <c r="Y411" i="12"/>
  <c r="Z411" i="12"/>
  <c r="AA411" i="12"/>
  <c r="AB411" i="12"/>
  <c r="AC411" i="12"/>
  <c r="AD411" i="12"/>
  <c r="AE411" i="12"/>
  <c r="AF411" i="12"/>
  <c r="AG411" i="12"/>
  <c r="AH411" i="12"/>
  <c r="AI411" i="12"/>
  <c r="AJ411" i="12"/>
  <c r="AK411" i="12"/>
  <c r="AL411" i="12"/>
  <c r="A407" i="12"/>
  <c r="B407" i="12"/>
  <c r="C407" i="12"/>
  <c r="E407" i="12"/>
  <c r="F407" i="12"/>
  <c r="G407" i="12"/>
  <c r="J407" i="12"/>
  <c r="K407" i="12"/>
  <c r="L407" i="12"/>
  <c r="M407" i="12"/>
  <c r="N407" i="12"/>
  <c r="O407" i="12"/>
  <c r="P407" i="12"/>
  <c r="H407" i="12" s="1"/>
  <c r="Q407" i="12"/>
  <c r="I407" i="12" s="1"/>
  <c r="R407" i="12"/>
  <c r="S407" i="12"/>
  <c r="T407" i="12"/>
  <c r="U407" i="12"/>
  <c r="V407" i="12"/>
  <c r="W407" i="12"/>
  <c r="X407" i="12"/>
  <c r="Y407" i="12"/>
  <c r="Z407" i="12"/>
  <c r="AA407" i="12"/>
  <c r="AB407" i="12"/>
  <c r="AC407" i="12"/>
  <c r="AD407" i="12"/>
  <c r="AE407" i="12"/>
  <c r="AF407" i="12"/>
  <c r="AG407" i="12"/>
  <c r="AH407" i="12"/>
  <c r="AI407" i="12"/>
  <c r="AJ407" i="12"/>
  <c r="AK407" i="12"/>
  <c r="AL407" i="12"/>
  <c r="A408" i="12"/>
  <c r="B408" i="12"/>
  <c r="C408" i="12"/>
  <c r="E408" i="12"/>
  <c r="F408" i="12"/>
  <c r="G408" i="12"/>
  <c r="J408" i="12"/>
  <c r="K408" i="12"/>
  <c r="L408" i="12"/>
  <c r="M408" i="12"/>
  <c r="N408" i="12"/>
  <c r="O408" i="12"/>
  <c r="P408" i="12"/>
  <c r="H408" i="12" s="1"/>
  <c r="Q408" i="12"/>
  <c r="I408" i="12" s="1"/>
  <c r="R408" i="12"/>
  <c r="S408" i="12"/>
  <c r="T408" i="12"/>
  <c r="U408" i="12"/>
  <c r="V408" i="12"/>
  <c r="W408" i="12"/>
  <c r="X408" i="12"/>
  <c r="Y408" i="12"/>
  <c r="Z408" i="12"/>
  <c r="AA408" i="12"/>
  <c r="AB408" i="12"/>
  <c r="AC408" i="12"/>
  <c r="AD408" i="12"/>
  <c r="AE408" i="12"/>
  <c r="AF408" i="12"/>
  <c r="AG408" i="12"/>
  <c r="AH408" i="12"/>
  <c r="AI408" i="12"/>
  <c r="AJ408" i="12"/>
  <c r="AK408" i="12"/>
  <c r="AL408" i="12"/>
  <c r="A410" i="12"/>
  <c r="B410" i="12"/>
  <c r="C410" i="12"/>
  <c r="E410" i="12"/>
  <c r="F410" i="12"/>
  <c r="G410" i="12"/>
  <c r="J410" i="12"/>
  <c r="K410" i="12"/>
  <c r="L410" i="12"/>
  <c r="M410" i="12"/>
  <c r="N410" i="12"/>
  <c r="O410" i="12"/>
  <c r="P410" i="12"/>
  <c r="H410" i="12" s="1"/>
  <c r="Q410" i="12"/>
  <c r="I410" i="12" s="1"/>
  <c r="R410" i="12"/>
  <c r="S410" i="12"/>
  <c r="T410" i="12"/>
  <c r="U410" i="12"/>
  <c r="V410" i="12"/>
  <c r="W410" i="12"/>
  <c r="X410" i="12"/>
  <c r="Y410" i="12"/>
  <c r="Z410" i="12"/>
  <c r="AA410" i="12"/>
  <c r="AB410" i="12"/>
  <c r="AC410" i="12"/>
  <c r="AD410" i="12"/>
  <c r="AE410" i="12"/>
  <c r="AF410" i="12"/>
  <c r="AG410" i="12"/>
  <c r="AH410" i="12"/>
  <c r="AI410" i="12"/>
  <c r="AJ410" i="12"/>
  <c r="AK410" i="12"/>
  <c r="AL410" i="12"/>
  <c r="A412" i="12"/>
  <c r="B412" i="12"/>
  <c r="C412" i="12"/>
  <c r="E412" i="12"/>
  <c r="F412" i="12"/>
  <c r="G412" i="12"/>
  <c r="J412" i="12"/>
  <c r="K412" i="12"/>
  <c r="L412" i="12"/>
  <c r="M412" i="12"/>
  <c r="N412" i="12"/>
  <c r="O412" i="12"/>
  <c r="P412" i="12"/>
  <c r="H412" i="12" s="1"/>
  <c r="Q412" i="12"/>
  <c r="I412" i="12" s="1"/>
  <c r="R412" i="12"/>
  <c r="S412" i="12"/>
  <c r="T412" i="12"/>
  <c r="U412" i="12"/>
  <c r="V412" i="12"/>
  <c r="W412" i="12"/>
  <c r="X412" i="12"/>
  <c r="Y412" i="12"/>
  <c r="Z412" i="12"/>
  <c r="AA412" i="12"/>
  <c r="AB412" i="12"/>
  <c r="AC412" i="12"/>
  <c r="AD412" i="12"/>
  <c r="AE412" i="12"/>
  <c r="AF412" i="12"/>
  <c r="AG412" i="12"/>
  <c r="AH412" i="12"/>
  <c r="AI412" i="12"/>
  <c r="AJ412" i="12"/>
  <c r="AK412" i="12"/>
  <c r="AL412" i="12"/>
  <c r="A403" i="12"/>
  <c r="B403" i="12"/>
  <c r="C403" i="12"/>
  <c r="E403" i="12"/>
  <c r="F403" i="12"/>
  <c r="G403" i="12"/>
  <c r="J403" i="12"/>
  <c r="K403" i="12"/>
  <c r="L403" i="12"/>
  <c r="M403" i="12"/>
  <c r="N403" i="12"/>
  <c r="O403" i="12"/>
  <c r="P403" i="12"/>
  <c r="H403" i="12" s="1"/>
  <c r="Q403" i="12"/>
  <c r="I403" i="12" s="1"/>
  <c r="R403" i="12"/>
  <c r="S403" i="12"/>
  <c r="T403" i="12"/>
  <c r="U403" i="12"/>
  <c r="V403" i="12"/>
  <c r="W403" i="12"/>
  <c r="X403" i="12"/>
  <c r="Y403" i="12"/>
  <c r="Z403" i="12"/>
  <c r="AA403" i="12"/>
  <c r="AB403" i="12"/>
  <c r="AC403" i="12"/>
  <c r="AD403" i="12"/>
  <c r="AE403" i="12"/>
  <c r="AF403" i="12"/>
  <c r="AG403" i="12"/>
  <c r="AH403" i="12"/>
  <c r="AI403" i="12"/>
  <c r="AJ403" i="12"/>
  <c r="AK403" i="12"/>
  <c r="AL403" i="12"/>
  <c r="A431" i="12"/>
  <c r="B431" i="12"/>
  <c r="C431" i="12"/>
  <c r="E431" i="12"/>
  <c r="F431" i="12"/>
  <c r="G431" i="12"/>
  <c r="J431" i="12"/>
  <c r="K431" i="12"/>
  <c r="L431" i="12"/>
  <c r="M431" i="12"/>
  <c r="N431" i="12"/>
  <c r="O431" i="12"/>
  <c r="P431" i="12"/>
  <c r="H431" i="12" s="1"/>
  <c r="Q431" i="12"/>
  <c r="I431" i="12" s="1"/>
  <c r="R431" i="12"/>
  <c r="S431" i="12"/>
  <c r="T431" i="12"/>
  <c r="U431" i="12"/>
  <c r="V431" i="12"/>
  <c r="W431" i="12"/>
  <c r="X431" i="12"/>
  <c r="Y431" i="12"/>
  <c r="Z431" i="12"/>
  <c r="AA431" i="12"/>
  <c r="AB431" i="12"/>
  <c r="AC431" i="12"/>
  <c r="AD431" i="12"/>
  <c r="AE431" i="12"/>
  <c r="AF431" i="12"/>
  <c r="AG431" i="12"/>
  <c r="AH431" i="12"/>
  <c r="AI431" i="12"/>
  <c r="AJ431" i="12"/>
  <c r="AK431" i="12"/>
  <c r="AL431" i="12"/>
  <c r="A437" i="12"/>
  <c r="B437" i="12"/>
  <c r="C437" i="12"/>
  <c r="E437" i="12"/>
  <c r="F437" i="12"/>
  <c r="G437" i="12"/>
  <c r="J437" i="12"/>
  <c r="K437" i="12"/>
  <c r="L437" i="12"/>
  <c r="M437" i="12"/>
  <c r="N437" i="12"/>
  <c r="O437" i="12"/>
  <c r="P437" i="12"/>
  <c r="H437" i="12" s="1"/>
  <c r="Q437" i="12"/>
  <c r="I437" i="12" s="1"/>
  <c r="R437" i="12"/>
  <c r="S437" i="12"/>
  <c r="T437" i="12"/>
  <c r="U437" i="12"/>
  <c r="V437" i="12"/>
  <c r="W437" i="12"/>
  <c r="X437" i="12"/>
  <c r="Y437" i="12"/>
  <c r="Z437" i="12"/>
  <c r="AA437" i="12"/>
  <c r="AB437" i="12"/>
  <c r="AC437" i="12"/>
  <c r="AD437" i="12"/>
  <c r="AE437" i="12"/>
  <c r="AF437" i="12"/>
  <c r="AG437" i="12"/>
  <c r="AH437" i="12"/>
  <c r="AI437" i="12"/>
  <c r="AJ437" i="12"/>
  <c r="AK437" i="12"/>
  <c r="AL437" i="12"/>
  <c r="A421" i="12"/>
  <c r="B421" i="12"/>
  <c r="C421" i="12"/>
  <c r="E421" i="12"/>
  <c r="F421" i="12"/>
  <c r="G421" i="12"/>
  <c r="J421" i="12"/>
  <c r="K421" i="12"/>
  <c r="L421" i="12"/>
  <c r="M421" i="12"/>
  <c r="N421" i="12"/>
  <c r="O421" i="12"/>
  <c r="P421" i="12"/>
  <c r="H421" i="12" s="1"/>
  <c r="Q421" i="12"/>
  <c r="I421" i="12" s="1"/>
  <c r="R421" i="12"/>
  <c r="S421" i="12"/>
  <c r="T421" i="12"/>
  <c r="U421" i="12"/>
  <c r="V421" i="12"/>
  <c r="W421" i="12"/>
  <c r="X421" i="12"/>
  <c r="Y421" i="12"/>
  <c r="Z421" i="12"/>
  <c r="AA421" i="12"/>
  <c r="AB421" i="12"/>
  <c r="AC421" i="12"/>
  <c r="AD421" i="12"/>
  <c r="AE421" i="12"/>
  <c r="AF421" i="12"/>
  <c r="AG421" i="12"/>
  <c r="AH421" i="12"/>
  <c r="AI421" i="12"/>
  <c r="AJ421" i="12"/>
  <c r="AK421" i="12"/>
  <c r="AL421" i="12"/>
  <c r="A600" i="12"/>
  <c r="B600" i="12"/>
  <c r="C600" i="12"/>
  <c r="E600" i="12"/>
  <c r="F600" i="12"/>
  <c r="G600" i="12"/>
  <c r="J600" i="12"/>
  <c r="K600" i="12"/>
  <c r="L600" i="12"/>
  <c r="M600" i="12"/>
  <c r="N600" i="12"/>
  <c r="O600" i="12"/>
  <c r="P600" i="12"/>
  <c r="H600" i="12" s="1"/>
  <c r="Q600" i="12"/>
  <c r="I600" i="12" s="1"/>
  <c r="R600" i="12"/>
  <c r="S600" i="12"/>
  <c r="T600" i="12"/>
  <c r="U600" i="12"/>
  <c r="V600" i="12"/>
  <c r="W600" i="12"/>
  <c r="X600" i="12"/>
  <c r="Y600" i="12"/>
  <c r="Z600" i="12"/>
  <c r="AA600" i="12"/>
  <c r="AB600" i="12"/>
  <c r="AC600" i="12"/>
  <c r="AD600" i="12"/>
  <c r="AE600" i="12"/>
  <c r="AF600" i="12"/>
  <c r="AG600" i="12"/>
  <c r="AH600" i="12"/>
  <c r="AI600" i="12"/>
  <c r="AJ600" i="12"/>
  <c r="AK600" i="12"/>
  <c r="AL600" i="12"/>
  <c r="A482" i="12"/>
  <c r="B482" i="12"/>
  <c r="C482" i="12"/>
  <c r="E482" i="12"/>
  <c r="F482" i="12"/>
  <c r="G482" i="12"/>
  <c r="J482" i="12"/>
  <c r="K482" i="12"/>
  <c r="L482" i="12"/>
  <c r="M482" i="12"/>
  <c r="N482" i="12"/>
  <c r="O482" i="12"/>
  <c r="P482" i="12"/>
  <c r="H482" i="12" s="1"/>
  <c r="Q482" i="12"/>
  <c r="I482" i="12" s="1"/>
  <c r="R482" i="12"/>
  <c r="S482" i="12"/>
  <c r="T482" i="12"/>
  <c r="U482" i="12"/>
  <c r="V482" i="12"/>
  <c r="W482" i="12"/>
  <c r="X482" i="12"/>
  <c r="Y482" i="12"/>
  <c r="Z482" i="12"/>
  <c r="AA482" i="12"/>
  <c r="AB482" i="12"/>
  <c r="AC482" i="12"/>
  <c r="AD482" i="12"/>
  <c r="AE482" i="12"/>
  <c r="AF482" i="12"/>
  <c r="AG482" i="12"/>
  <c r="AH482" i="12"/>
  <c r="AI482" i="12"/>
  <c r="AJ482" i="12"/>
  <c r="AK482" i="12"/>
  <c r="AL482" i="12"/>
  <c r="A510" i="12"/>
  <c r="B510" i="12"/>
  <c r="C510" i="12"/>
  <c r="E510" i="12"/>
  <c r="F510" i="12"/>
  <c r="G510" i="12"/>
  <c r="J510" i="12"/>
  <c r="K510" i="12"/>
  <c r="L510" i="12"/>
  <c r="M510" i="12"/>
  <c r="N510" i="12"/>
  <c r="O510" i="12"/>
  <c r="P510" i="12"/>
  <c r="H510" i="12" s="1"/>
  <c r="Q510" i="12"/>
  <c r="I510" i="12" s="1"/>
  <c r="R510" i="12"/>
  <c r="S510" i="12"/>
  <c r="T510" i="12"/>
  <c r="U510" i="12"/>
  <c r="V510" i="12"/>
  <c r="W510" i="12"/>
  <c r="X510" i="12"/>
  <c r="Y510" i="12"/>
  <c r="Z510" i="12"/>
  <c r="AA510" i="12"/>
  <c r="AB510" i="12"/>
  <c r="AC510" i="12"/>
  <c r="AD510" i="12"/>
  <c r="AE510" i="12"/>
  <c r="AF510" i="12"/>
  <c r="AG510" i="12"/>
  <c r="AH510" i="12"/>
  <c r="AI510" i="12"/>
  <c r="AJ510" i="12"/>
  <c r="AK510" i="12"/>
  <c r="AL510" i="12"/>
  <c r="A448" i="12"/>
  <c r="B448" i="12"/>
  <c r="C448" i="12"/>
  <c r="E448" i="12"/>
  <c r="F448" i="12"/>
  <c r="G448" i="12"/>
  <c r="J448" i="12"/>
  <c r="K448" i="12"/>
  <c r="L448" i="12"/>
  <c r="M448" i="12"/>
  <c r="N448" i="12"/>
  <c r="O448" i="12"/>
  <c r="P448" i="12"/>
  <c r="H448" i="12" s="1"/>
  <c r="Q448" i="12"/>
  <c r="I448" i="12" s="1"/>
  <c r="R448" i="12"/>
  <c r="S448" i="12"/>
  <c r="T448" i="12"/>
  <c r="U448" i="12"/>
  <c r="V448" i="12"/>
  <c r="W448" i="12"/>
  <c r="X448" i="12"/>
  <c r="Y448" i="12"/>
  <c r="Z448" i="12"/>
  <c r="AA448" i="12"/>
  <c r="AB448" i="12"/>
  <c r="AC448" i="12"/>
  <c r="AD448" i="12"/>
  <c r="AE448" i="12"/>
  <c r="AF448" i="12"/>
  <c r="AG448" i="12"/>
  <c r="AH448" i="12"/>
  <c r="AI448" i="12"/>
  <c r="AJ448" i="12"/>
  <c r="AK448" i="12"/>
  <c r="AL448" i="12"/>
  <c r="A449" i="12"/>
  <c r="B449" i="12"/>
  <c r="C449" i="12"/>
  <c r="E449" i="12"/>
  <c r="F449" i="12"/>
  <c r="G449" i="12"/>
  <c r="J449" i="12"/>
  <c r="K449" i="12"/>
  <c r="L449" i="12"/>
  <c r="M449" i="12"/>
  <c r="N449" i="12"/>
  <c r="O449" i="12"/>
  <c r="P449" i="12"/>
  <c r="H449" i="12" s="1"/>
  <c r="Q449" i="12"/>
  <c r="I449" i="12" s="1"/>
  <c r="R449" i="12"/>
  <c r="S449" i="12"/>
  <c r="T449" i="12"/>
  <c r="U449" i="12"/>
  <c r="V449" i="12"/>
  <c r="W449" i="12"/>
  <c r="X449" i="12"/>
  <c r="Y449" i="12"/>
  <c r="Z449" i="12"/>
  <c r="AA449" i="12"/>
  <c r="AB449" i="12"/>
  <c r="AC449" i="12"/>
  <c r="AD449" i="12"/>
  <c r="AE449" i="12"/>
  <c r="AF449" i="12"/>
  <c r="AG449" i="12"/>
  <c r="AH449" i="12"/>
  <c r="AI449" i="12"/>
  <c r="AJ449" i="12"/>
  <c r="AK449" i="12"/>
  <c r="AL449" i="12"/>
  <c r="A39" i="12"/>
  <c r="B39" i="12"/>
  <c r="C39" i="12"/>
  <c r="E39" i="12"/>
  <c r="F39" i="12"/>
  <c r="G39" i="12"/>
  <c r="J39" i="12"/>
  <c r="K39" i="12"/>
  <c r="L39" i="12"/>
  <c r="M39" i="12"/>
  <c r="N39" i="12"/>
  <c r="O39" i="12"/>
  <c r="P39" i="12"/>
  <c r="H39" i="12" s="1"/>
  <c r="Q39" i="12"/>
  <c r="I39" i="12" s="1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124" i="12"/>
  <c r="B124" i="12"/>
  <c r="C124" i="12"/>
  <c r="E124" i="12"/>
  <c r="F124" i="12"/>
  <c r="G124" i="12"/>
  <c r="J124" i="12"/>
  <c r="K124" i="12"/>
  <c r="L124" i="12"/>
  <c r="M124" i="12"/>
  <c r="N124" i="12"/>
  <c r="O124" i="12"/>
  <c r="P124" i="12"/>
  <c r="H124" i="12" s="1"/>
  <c r="Q124" i="12"/>
  <c r="I124" i="12" s="1"/>
  <c r="R124" i="12"/>
  <c r="S124" i="12"/>
  <c r="T124" i="12"/>
  <c r="U124" i="12"/>
  <c r="V124" i="12"/>
  <c r="W124" i="12"/>
  <c r="X124" i="12"/>
  <c r="Y124" i="12"/>
  <c r="Z124" i="12"/>
  <c r="AA124" i="12"/>
  <c r="AB124" i="12"/>
  <c r="AC124" i="12"/>
  <c r="AD124" i="12"/>
  <c r="AE124" i="12"/>
  <c r="AF124" i="12"/>
  <c r="AG124" i="12"/>
  <c r="AH124" i="12"/>
  <c r="AI124" i="12"/>
  <c r="AJ124" i="12"/>
  <c r="AK124" i="12"/>
  <c r="AL124" i="12"/>
  <c r="A392" i="12"/>
  <c r="B392" i="12"/>
  <c r="C392" i="12"/>
  <c r="E392" i="12"/>
  <c r="F392" i="12"/>
  <c r="G392" i="12"/>
  <c r="J392" i="12"/>
  <c r="K392" i="12"/>
  <c r="L392" i="12"/>
  <c r="M392" i="12"/>
  <c r="N392" i="12"/>
  <c r="O392" i="12"/>
  <c r="P392" i="12"/>
  <c r="H392" i="12" s="1"/>
  <c r="Q392" i="12"/>
  <c r="I392" i="12" s="1"/>
  <c r="R392" i="12"/>
  <c r="S392" i="12"/>
  <c r="T392" i="12"/>
  <c r="U392" i="12"/>
  <c r="V392" i="12"/>
  <c r="W392" i="12"/>
  <c r="X392" i="12"/>
  <c r="Y392" i="12"/>
  <c r="Z392" i="12"/>
  <c r="AA392" i="12"/>
  <c r="AB392" i="12"/>
  <c r="AC392" i="12"/>
  <c r="AD392" i="12"/>
  <c r="AE392" i="12"/>
  <c r="AF392" i="12"/>
  <c r="AG392" i="12"/>
  <c r="AH392" i="12"/>
  <c r="AI392" i="12"/>
  <c r="AJ392" i="12"/>
  <c r="AK392" i="12"/>
  <c r="AL392" i="12"/>
  <c r="A130" i="12"/>
  <c r="B130" i="12"/>
  <c r="C130" i="12"/>
  <c r="E130" i="12"/>
  <c r="F130" i="12"/>
  <c r="G130" i="12"/>
  <c r="J130" i="12"/>
  <c r="K130" i="12"/>
  <c r="L130" i="12"/>
  <c r="M130" i="12"/>
  <c r="N130" i="12"/>
  <c r="O130" i="12"/>
  <c r="P130" i="12"/>
  <c r="H130" i="12" s="1"/>
  <c r="Q130" i="12"/>
  <c r="I130" i="12" s="1"/>
  <c r="R130" i="12"/>
  <c r="S130" i="12"/>
  <c r="T130" i="12"/>
  <c r="U130" i="12"/>
  <c r="V130" i="12"/>
  <c r="W130" i="12"/>
  <c r="X130" i="12"/>
  <c r="Y130" i="12"/>
  <c r="Z130" i="12"/>
  <c r="AA130" i="12"/>
  <c r="AB130" i="12"/>
  <c r="AC130" i="12"/>
  <c r="AD130" i="12"/>
  <c r="AE130" i="12"/>
  <c r="AF130" i="12"/>
  <c r="AG130" i="12"/>
  <c r="AH130" i="12"/>
  <c r="AI130" i="12"/>
  <c r="AJ130" i="12"/>
  <c r="AK130" i="12"/>
  <c r="AL130" i="12"/>
  <c r="A163" i="12"/>
  <c r="B163" i="12"/>
  <c r="C163" i="12"/>
  <c r="E163" i="12"/>
  <c r="F163" i="12"/>
  <c r="G163" i="12"/>
  <c r="J163" i="12"/>
  <c r="K163" i="12"/>
  <c r="L163" i="12"/>
  <c r="M163" i="12"/>
  <c r="N163" i="12"/>
  <c r="O163" i="12"/>
  <c r="P163" i="12"/>
  <c r="H163" i="12" s="1"/>
  <c r="Q163" i="12"/>
  <c r="I163" i="12" s="1"/>
  <c r="R163" i="12"/>
  <c r="S163" i="12"/>
  <c r="T163" i="12"/>
  <c r="U163" i="12"/>
  <c r="V163" i="12"/>
  <c r="W163" i="12"/>
  <c r="X163" i="12"/>
  <c r="Y163" i="12"/>
  <c r="Z163" i="12"/>
  <c r="AA163" i="12"/>
  <c r="AB163" i="12"/>
  <c r="AC163" i="12"/>
  <c r="AD163" i="12"/>
  <c r="AE163" i="12"/>
  <c r="AF163" i="12"/>
  <c r="AG163" i="12"/>
  <c r="AH163" i="12"/>
  <c r="AI163" i="12"/>
  <c r="AJ163" i="12"/>
  <c r="AK163" i="12"/>
  <c r="AL163" i="12"/>
  <c r="A132" i="12"/>
  <c r="B132" i="12"/>
  <c r="C132" i="12"/>
  <c r="E132" i="12"/>
  <c r="F132" i="12"/>
  <c r="G132" i="12"/>
  <c r="J132" i="12"/>
  <c r="K132" i="12"/>
  <c r="L132" i="12"/>
  <c r="M132" i="12"/>
  <c r="N132" i="12"/>
  <c r="O132" i="12"/>
  <c r="P132" i="12"/>
  <c r="H132" i="12" s="1"/>
  <c r="Q132" i="12"/>
  <c r="I132" i="12" s="1"/>
  <c r="R132" i="12"/>
  <c r="S132" i="12"/>
  <c r="T132" i="12"/>
  <c r="U132" i="12"/>
  <c r="V132" i="12"/>
  <c r="W132" i="12"/>
  <c r="X132" i="12"/>
  <c r="Y132" i="12"/>
  <c r="Z132" i="12"/>
  <c r="AA132" i="12"/>
  <c r="AB132" i="12"/>
  <c r="AC132" i="12"/>
  <c r="AD132" i="12"/>
  <c r="AE132" i="12"/>
  <c r="AF132" i="12"/>
  <c r="AG132" i="12"/>
  <c r="AH132" i="12"/>
  <c r="AI132" i="12"/>
  <c r="AJ132" i="12"/>
  <c r="AK132" i="12"/>
  <c r="AL132" i="12"/>
  <c r="A131" i="12"/>
  <c r="B131" i="12"/>
  <c r="C131" i="12"/>
  <c r="E131" i="12"/>
  <c r="F131" i="12"/>
  <c r="G131" i="12"/>
  <c r="J131" i="12"/>
  <c r="K131" i="12"/>
  <c r="L131" i="12"/>
  <c r="M131" i="12"/>
  <c r="N131" i="12"/>
  <c r="O131" i="12"/>
  <c r="P131" i="12"/>
  <c r="H131" i="12" s="1"/>
  <c r="Q131" i="12"/>
  <c r="I131" i="12" s="1"/>
  <c r="R131" i="12"/>
  <c r="S131" i="12"/>
  <c r="T131" i="12"/>
  <c r="U131" i="12"/>
  <c r="V131" i="12"/>
  <c r="W131" i="12"/>
  <c r="X131" i="12"/>
  <c r="Y131" i="12"/>
  <c r="Z131" i="12"/>
  <c r="AA131" i="12"/>
  <c r="AB131" i="12"/>
  <c r="AC131" i="12"/>
  <c r="AD131" i="12"/>
  <c r="AE131" i="12"/>
  <c r="AF131" i="12"/>
  <c r="AG131" i="12"/>
  <c r="AH131" i="12"/>
  <c r="AI131" i="12"/>
  <c r="AJ131" i="12"/>
  <c r="AK131" i="12"/>
  <c r="AL131" i="12"/>
  <c r="A145" i="12"/>
  <c r="B145" i="12"/>
  <c r="C145" i="12"/>
  <c r="E145" i="12"/>
  <c r="F145" i="12"/>
  <c r="G145" i="12"/>
  <c r="J145" i="12"/>
  <c r="K145" i="12"/>
  <c r="L145" i="12"/>
  <c r="M145" i="12"/>
  <c r="N145" i="12"/>
  <c r="O145" i="12"/>
  <c r="P145" i="12"/>
  <c r="H145" i="12" s="1"/>
  <c r="Q145" i="12"/>
  <c r="I145" i="12" s="1"/>
  <c r="R145" i="12"/>
  <c r="S145" i="12"/>
  <c r="T145" i="12"/>
  <c r="U145" i="12"/>
  <c r="V145" i="12"/>
  <c r="W145" i="12"/>
  <c r="X145" i="12"/>
  <c r="Y145" i="12"/>
  <c r="Z145" i="12"/>
  <c r="AA145" i="12"/>
  <c r="AB145" i="12"/>
  <c r="AC145" i="12"/>
  <c r="AD145" i="12"/>
  <c r="AE145" i="12"/>
  <c r="AF145" i="12"/>
  <c r="AG145" i="12"/>
  <c r="AH145" i="12"/>
  <c r="AI145" i="12"/>
  <c r="AJ145" i="12"/>
  <c r="AK145" i="12"/>
  <c r="AL145" i="12"/>
  <c r="A135" i="12"/>
  <c r="B135" i="12"/>
  <c r="C135" i="12"/>
  <c r="E135" i="12"/>
  <c r="F135" i="12"/>
  <c r="G135" i="12"/>
  <c r="J135" i="12"/>
  <c r="K135" i="12"/>
  <c r="L135" i="12"/>
  <c r="M135" i="12"/>
  <c r="N135" i="12"/>
  <c r="O135" i="12"/>
  <c r="P135" i="12"/>
  <c r="H135" i="12" s="1"/>
  <c r="Q135" i="12"/>
  <c r="I135" i="12" s="1"/>
  <c r="R135" i="12"/>
  <c r="S135" i="12"/>
  <c r="T135" i="12"/>
  <c r="U135" i="12"/>
  <c r="V135" i="12"/>
  <c r="W135" i="12"/>
  <c r="X135" i="12"/>
  <c r="Y135" i="12"/>
  <c r="Z135" i="12"/>
  <c r="AA135" i="12"/>
  <c r="AB135" i="12"/>
  <c r="AC135" i="12"/>
  <c r="AD135" i="12"/>
  <c r="AE135" i="12"/>
  <c r="AF135" i="12"/>
  <c r="AG135" i="12"/>
  <c r="AH135" i="12"/>
  <c r="AI135" i="12"/>
  <c r="AJ135" i="12"/>
  <c r="AK135" i="12"/>
  <c r="AL135" i="12"/>
  <c r="A152" i="12"/>
  <c r="B152" i="12"/>
  <c r="C152" i="12"/>
  <c r="E152" i="12"/>
  <c r="F152" i="12"/>
  <c r="G152" i="12"/>
  <c r="J152" i="12"/>
  <c r="K152" i="12"/>
  <c r="L152" i="12"/>
  <c r="M152" i="12"/>
  <c r="N152" i="12"/>
  <c r="O152" i="12"/>
  <c r="P152" i="12"/>
  <c r="H152" i="12" s="1"/>
  <c r="Q152" i="12"/>
  <c r="I152" i="12" s="1"/>
  <c r="R152" i="12"/>
  <c r="S152" i="12"/>
  <c r="T152" i="12"/>
  <c r="U152" i="12"/>
  <c r="V152" i="12"/>
  <c r="W152" i="12"/>
  <c r="X152" i="12"/>
  <c r="Y152" i="12"/>
  <c r="Z152" i="12"/>
  <c r="AA152" i="12"/>
  <c r="AB152" i="12"/>
  <c r="AC152" i="12"/>
  <c r="AD152" i="12"/>
  <c r="AE152" i="12"/>
  <c r="AF152" i="12"/>
  <c r="AG152" i="12"/>
  <c r="AH152" i="12"/>
  <c r="AI152" i="12"/>
  <c r="AJ152" i="12"/>
  <c r="AK152" i="12"/>
  <c r="AL152" i="12"/>
  <c r="A176" i="12"/>
  <c r="B176" i="12"/>
  <c r="C176" i="12"/>
  <c r="E176" i="12"/>
  <c r="F176" i="12"/>
  <c r="G176" i="12"/>
  <c r="J176" i="12"/>
  <c r="K176" i="12"/>
  <c r="L176" i="12"/>
  <c r="M176" i="12"/>
  <c r="N176" i="12"/>
  <c r="O176" i="12"/>
  <c r="P176" i="12"/>
  <c r="H176" i="12" s="1"/>
  <c r="Q176" i="12"/>
  <c r="I176" i="12" s="1"/>
  <c r="R176" i="12"/>
  <c r="S176" i="12"/>
  <c r="T176" i="12"/>
  <c r="U176" i="12"/>
  <c r="V176" i="12"/>
  <c r="W176" i="12"/>
  <c r="X176" i="12"/>
  <c r="Y176" i="12"/>
  <c r="Z176" i="12"/>
  <c r="AA176" i="12"/>
  <c r="AB176" i="12"/>
  <c r="AC176" i="12"/>
  <c r="AD176" i="12"/>
  <c r="AE176" i="12"/>
  <c r="AF176" i="12"/>
  <c r="AG176" i="12"/>
  <c r="AH176" i="12"/>
  <c r="AI176" i="12"/>
  <c r="AJ176" i="12"/>
  <c r="AK176" i="12"/>
  <c r="AL176" i="12"/>
  <c r="A271" i="12"/>
  <c r="B271" i="12"/>
  <c r="C271" i="12"/>
  <c r="E271" i="12"/>
  <c r="F271" i="12"/>
  <c r="G271" i="12"/>
  <c r="J271" i="12"/>
  <c r="K271" i="12"/>
  <c r="L271" i="12"/>
  <c r="M271" i="12"/>
  <c r="N271" i="12"/>
  <c r="O271" i="12"/>
  <c r="P271" i="12"/>
  <c r="H271" i="12" s="1"/>
  <c r="Q271" i="12"/>
  <c r="I271" i="12" s="1"/>
  <c r="R271" i="12"/>
  <c r="S271" i="12"/>
  <c r="T271" i="12"/>
  <c r="U271" i="12"/>
  <c r="V271" i="12"/>
  <c r="W271" i="12"/>
  <c r="X271" i="12"/>
  <c r="Y271" i="12"/>
  <c r="Z271" i="12"/>
  <c r="AA271" i="12"/>
  <c r="AB271" i="12"/>
  <c r="AC271" i="12"/>
  <c r="AD271" i="12"/>
  <c r="AE271" i="12"/>
  <c r="AF271" i="12"/>
  <c r="AG271" i="12"/>
  <c r="AH271" i="12"/>
  <c r="AI271" i="12"/>
  <c r="AJ271" i="12"/>
  <c r="AK271" i="12"/>
  <c r="AL271" i="12"/>
  <c r="A330" i="12"/>
  <c r="B330" i="12"/>
  <c r="C330" i="12"/>
  <c r="E330" i="12"/>
  <c r="F330" i="12"/>
  <c r="G330" i="12"/>
  <c r="J330" i="12"/>
  <c r="K330" i="12"/>
  <c r="L330" i="12"/>
  <c r="M330" i="12"/>
  <c r="N330" i="12"/>
  <c r="O330" i="12"/>
  <c r="P330" i="12"/>
  <c r="H330" i="12" s="1"/>
  <c r="Q330" i="12"/>
  <c r="I330" i="12" s="1"/>
  <c r="R330" i="12"/>
  <c r="S330" i="12"/>
  <c r="T330" i="12"/>
  <c r="U330" i="12"/>
  <c r="V330" i="12"/>
  <c r="W330" i="12"/>
  <c r="X330" i="12"/>
  <c r="Y330" i="12"/>
  <c r="Z330" i="12"/>
  <c r="AA330" i="12"/>
  <c r="AB330" i="12"/>
  <c r="AC330" i="12"/>
  <c r="AD330" i="12"/>
  <c r="AE330" i="12"/>
  <c r="AF330" i="12"/>
  <c r="AG330" i="12"/>
  <c r="AH330" i="12"/>
  <c r="AI330" i="12"/>
  <c r="AJ330" i="12"/>
  <c r="AK330" i="12"/>
  <c r="AL330" i="12"/>
  <c r="A334" i="12"/>
  <c r="B334" i="12"/>
  <c r="C334" i="12"/>
  <c r="E334" i="12"/>
  <c r="F334" i="12"/>
  <c r="G334" i="12"/>
  <c r="J334" i="12"/>
  <c r="K334" i="12"/>
  <c r="L334" i="12"/>
  <c r="M334" i="12"/>
  <c r="N334" i="12"/>
  <c r="O334" i="12"/>
  <c r="P334" i="12"/>
  <c r="H334" i="12" s="1"/>
  <c r="Q334" i="12"/>
  <c r="I334" i="12" s="1"/>
  <c r="R334" i="12"/>
  <c r="S334" i="12"/>
  <c r="T334" i="12"/>
  <c r="U334" i="12"/>
  <c r="V334" i="12"/>
  <c r="W334" i="12"/>
  <c r="X334" i="12"/>
  <c r="Y334" i="12"/>
  <c r="Z334" i="12"/>
  <c r="AA334" i="12"/>
  <c r="AB334" i="12"/>
  <c r="AC334" i="12"/>
  <c r="AD334" i="12"/>
  <c r="AE334" i="12"/>
  <c r="AF334" i="12"/>
  <c r="AG334" i="12"/>
  <c r="AH334" i="12"/>
  <c r="AI334" i="12"/>
  <c r="AJ334" i="12"/>
  <c r="AK334" i="12"/>
  <c r="AL334" i="12"/>
  <c r="A343" i="12"/>
  <c r="B343" i="12"/>
  <c r="C343" i="12"/>
  <c r="E343" i="12"/>
  <c r="F343" i="12"/>
  <c r="G343" i="12"/>
  <c r="J343" i="12"/>
  <c r="K343" i="12"/>
  <c r="L343" i="12"/>
  <c r="M343" i="12"/>
  <c r="N343" i="12"/>
  <c r="O343" i="12"/>
  <c r="P343" i="12"/>
  <c r="H343" i="12" s="1"/>
  <c r="Q343" i="12"/>
  <c r="I343" i="12" s="1"/>
  <c r="R343" i="12"/>
  <c r="S343" i="12"/>
  <c r="T343" i="12"/>
  <c r="U343" i="12"/>
  <c r="V343" i="12"/>
  <c r="W343" i="12"/>
  <c r="X343" i="12"/>
  <c r="Y343" i="12"/>
  <c r="Z343" i="12"/>
  <c r="AA343" i="12"/>
  <c r="AB343" i="12"/>
  <c r="AC343" i="12"/>
  <c r="AD343" i="12"/>
  <c r="AE343" i="12"/>
  <c r="AF343" i="12"/>
  <c r="AG343" i="12"/>
  <c r="AH343" i="12"/>
  <c r="AI343" i="12"/>
  <c r="AJ343" i="12"/>
  <c r="AK343" i="12"/>
  <c r="AL343" i="12"/>
  <c r="A383" i="12"/>
  <c r="B383" i="12"/>
  <c r="C383" i="12"/>
  <c r="E383" i="12"/>
  <c r="F383" i="12"/>
  <c r="G383" i="12"/>
  <c r="J383" i="12"/>
  <c r="K383" i="12"/>
  <c r="L383" i="12"/>
  <c r="M383" i="12"/>
  <c r="N383" i="12"/>
  <c r="O383" i="12"/>
  <c r="P383" i="12"/>
  <c r="H383" i="12" s="1"/>
  <c r="Q383" i="12"/>
  <c r="I383" i="12" s="1"/>
  <c r="R383" i="12"/>
  <c r="S383" i="12"/>
  <c r="T383" i="12"/>
  <c r="U383" i="12"/>
  <c r="V383" i="12"/>
  <c r="W383" i="12"/>
  <c r="X383" i="12"/>
  <c r="Y383" i="12"/>
  <c r="Z383" i="12"/>
  <c r="AA383" i="12"/>
  <c r="AB383" i="12"/>
  <c r="AC383" i="12"/>
  <c r="AD383" i="12"/>
  <c r="AE383" i="12"/>
  <c r="AF383" i="12"/>
  <c r="AG383" i="12"/>
  <c r="AH383" i="12"/>
  <c r="AI383" i="12"/>
  <c r="AJ383" i="12"/>
  <c r="AK383" i="12"/>
  <c r="AL383" i="12"/>
  <c r="A386" i="12"/>
  <c r="B386" i="12"/>
  <c r="C386" i="12"/>
  <c r="E386" i="12"/>
  <c r="F386" i="12"/>
  <c r="G386" i="12"/>
  <c r="J386" i="12"/>
  <c r="K386" i="12"/>
  <c r="L386" i="12"/>
  <c r="M386" i="12"/>
  <c r="N386" i="12"/>
  <c r="O386" i="12"/>
  <c r="P386" i="12"/>
  <c r="H386" i="12" s="1"/>
  <c r="Q386" i="12"/>
  <c r="I386" i="12" s="1"/>
  <c r="R386" i="12"/>
  <c r="S386" i="12"/>
  <c r="T386" i="12"/>
  <c r="U386" i="12"/>
  <c r="V386" i="12"/>
  <c r="W386" i="12"/>
  <c r="X386" i="12"/>
  <c r="Y386" i="12"/>
  <c r="Z386" i="12"/>
  <c r="AA386" i="12"/>
  <c r="AB386" i="12"/>
  <c r="AC386" i="12"/>
  <c r="AD386" i="12"/>
  <c r="AE386" i="12"/>
  <c r="AF386" i="12"/>
  <c r="AG386" i="12"/>
  <c r="AH386" i="12"/>
  <c r="AI386" i="12"/>
  <c r="AJ386" i="12"/>
  <c r="AK386" i="12"/>
  <c r="AL386" i="12"/>
  <c r="A470" i="12"/>
  <c r="B470" i="12"/>
  <c r="C470" i="12"/>
  <c r="E470" i="12"/>
  <c r="F470" i="12"/>
  <c r="G470" i="12"/>
  <c r="J470" i="12"/>
  <c r="K470" i="12"/>
  <c r="L470" i="12"/>
  <c r="M470" i="12"/>
  <c r="N470" i="12"/>
  <c r="O470" i="12"/>
  <c r="P470" i="12"/>
  <c r="H470" i="12" s="1"/>
  <c r="Q470" i="12"/>
  <c r="I470" i="12" s="1"/>
  <c r="R470" i="12"/>
  <c r="S470" i="12"/>
  <c r="T470" i="12"/>
  <c r="U470" i="12"/>
  <c r="V470" i="12"/>
  <c r="W470" i="12"/>
  <c r="X470" i="12"/>
  <c r="Y470" i="12"/>
  <c r="Z470" i="12"/>
  <c r="AA470" i="12"/>
  <c r="AB470" i="12"/>
  <c r="AC470" i="12"/>
  <c r="AD470" i="12"/>
  <c r="AE470" i="12"/>
  <c r="AF470" i="12"/>
  <c r="AG470" i="12"/>
  <c r="AH470" i="12"/>
  <c r="AI470" i="12"/>
  <c r="AJ470" i="12"/>
  <c r="AK470" i="12"/>
  <c r="AL470" i="12"/>
  <c r="A439" i="12"/>
  <c r="B439" i="12"/>
  <c r="C439" i="12"/>
  <c r="E439" i="12"/>
  <c r="F439" i="12"/>
  <c r="G439" i="12"/>
  <c r="J439" i="12"/>
  <c r="K439" i="12"/>
  <c r="L439" i="12"/>
  <c r="M439" i="12"/>
  <c r="N439" i="12"/>
  <c r="O439" i="12"/>
  <c r="P439" i="12"/>
  <c r="H439" i="12" s="1"/>
  <c r="Q439" i="12"/>
  <c r="I439" i="12" s="1"/>
  <c r="R439" i="12"/>
  <c r="S439" i="12"/>
  <c r="T439" i="12"/>
  <c r="U439" i="12"/>
  <c r="V439" i="12"/>
  <c r="W439" i="12"/>
  <c r="X439" i="12"/>
  <c r="Y439" i="12"/>
  <c r="Z439" i="12"/>
  <c r="AA439" i="12"/>
  <c r="AB439" i="12"/>
  <c r="AC439" i="12"/>
  <c r="AD439" i="12"/>
  <c r="AE439" i="12"/>
  <c r="AF439" i="12"/>
  <c r="AG439" i="12"/>
  <c r="AH439" i="12"/>
  <c r="AI439" i="12"/>
  <c r="AJ439" i="12"/>
  <c r="AK439" i="12"/>
  <c r="AL439" i="12"/>
  <c r="A443" i="12"/>
  <c r="B443" i="12"/>
  <c r="C443" i="12"/>
  <c r="E443" i="12"/>
  <c r="F443" i="12"/>
  <c r="G443" i="12"/>
  <c r="J443" i="12"/>
  <c r="K443" i="12"/>
  <c r="L443" i="12"/>
  <c r="M443" i="12"/>
  <c r="N443" i="12"/>
  <c r="O443" i="12"/>
  <c r="P443" i="12"/>
  <c r="H443" i="12" s="1"/>
  <c r="Q443" i="12"/>
  <c r="I443" i="12" s="1"/>
  <c r="R443" i="12"/>
  <c r="S443" i="12"/>
  <c r="T443" i="12"/>
  <c r="U443" i="12"/>
  <c r="V443" i="12"/>
  <c r="W443" i="12"/>
  <c r="X443" i="12"/>
  <c r="Y443" i="12"/>
  <c r="Z443" i="12"/>
  <c r="AA443" i="12"/>
  <c r="AB443" i="12"/>
  <c r="AC443" i="12"/>
  <c r="AD443" i="12"/>
  <c r="AE443" i="12"/>
  <c r="AF443" i="12"/>
  <c r="AG443" i="12"/>
  <c r="AH443" i="12"/>
  <c r="AI443" i="12"/>
  <c r="AJ443" i="12"/>
  <c r="AK443" i="12"/>
  <c r="AL443" i="12"/>
  <c r="A445" i="12"/>
  <c r="B445" i="12"/>
  <c r="C445" i="12"/>
  <c r="E445" i="12"/>
  <c r="F445" i="12"/>
  <c r="G445" i="12"/>
  <c r="J445" i="12"/>
  <c r="K445" i="12"/>
  <c r="L445" i="12"/>
  <c r="M445" i="12"/>
  <c r="N445" i="12"/>
  <c r="O445" i="12"/>
  <c r="P445" i="12"/>
  <c r="H445" i="12" s="1"/>
  <c r="Q445" i="12"/>
  <c r="I445" i="12" s="1"/>
  <c r="R445" i="12"/>
  <c r="S445" i="12"/>
  <c r="T445" i="12"/>
  <c r="U445" i="12"/>
  <c r="V445" i="12"/>
  <c r="W445" i="12"/>
  <c r="X445" i="12"/>
  <c r="Y445" i="12"/>
  <c r="Z445" i="12"/>
  <c r="AA445" i="12"/>
  <c r="AB445" i="12"/>
  <c r="AC445" i="12"/>
  <c r="AD445" i="12"/>
  <c r="AE445" i="12"/>
  <c r="AF445" i="12"/>
  <c r="AG445" i="12"/>
  <c r="AH445" i="12"/>
  <c r="AI445" i="12"/>
  <c r="AJ445" i="12"/>
  <c r="AK445" i="12"/>
  <c r="AL445" i="12"/>
  <c r="A446" i="12"/>
  <c r="B446" i="12"/>
  <c r="C446" i="12"/>
  <c r="E446" i="12"/>
  <c r="F446" i="12"/>
  <c r="G446" i="12"/>
  <c r="J446" i="12"/>
  <c r="K446" i="12"/>
  <c r="L446" i="12"/>
  <c r="M446" i="12"/>
  <c r="N446" i="12"/>
  <c r="O446" i="12"/>
  <c r="P446" i="12"/>
  <c r="H446" i="12" s="1"/>
  <c r="Q446" i="12"/>
  <c r="I446" i="12" s="1"/>
  <c r="R446" i="12"/>
  <c r="S446" i="12"/>
  <c r="T446" i="12"/>
  <c r="U446" i="12"/>
  <c r="V446" i="12"/>
  <c r="W446" i="12"/>
  <c r="X446" i="12"/>
  <c r="Y446" i="12"/>
  <c r="Z446" i="12"/>
  <c r="AA446" i="12"/>
  <c r="AB446" i="12"/>
  <c r="AC446" i="12"/>
  <c r="AD446" i="12"/>
  <c r="AE446" i="12"/>
  <c r="AF446" i="12"/>
  <c r="AG446" i="12"/>
  <c r="AH446" i="12"/>
  <c r="AI446" i="12"/>
  <c r="AJ446" i="12"/>
  <c r="AK446" i="12"/>
  <c r="AL446" i="12"/>
  <c r="A546" i="12"/>
  <c r="B546" i="12"/>
  <c r="C546" i="12"/>
  <c r="E546" i="12"/>
  <c r="F546" i="12"/>
  <c r="G546" i="12"/>
  <c r="J546" i="12"/>
  <c r="K546" i="12"/>
  <c r="L546" i="12"/>
  <c r="M546" i="12"/>
  <c r="N546" i="12"/>
  <c r="O546" i="12"/>
  <c r="P546" i="12"/>
  <c r="H546" i="12" s="1"/>
  <c r="Q546" i="12"/>
  <c r="I546" i="12" s="1"/>
  <c r="R546" i="12"/>
  <c r="S546" i="12"/>
  <c r="T546" i="12"/>
  <c r="U546" i="12"/>
  <c r="V546" i="12"/>
  <c r="W546" i="12"/>
  <c r="X546" i="12"/>
  <c r="Y546" i="12"/>
  <c r="Z546" i="12"/>
  <c r="AA546" i="12"/>
  <c r="AB546" i="12"/>
  <c r="AC546" i="12"/>
  <c r="AD546" i="12"/>
  <c r="AE546" i="12"/>
  <c r="AF546" i="12"/>
  <c r="AG546" i="12"/>
  <c r="AH546" i="12"/>
  <c r="AI546" i="12"/>
  <c r="AJ546" i="12"/>
  <c r="AK546" i="12"/>
  <c r="AL546" i="12"/>
  <c r="A58" i="12"/>
  <c r="B58" i="12"/>
  <c r="C58" i="12"/>
  <c r="E58" i="12"/>
  <c r="F58" i="12"/>
  <c r="G58" i="12"/>
  <c r="J58" i="12"/>
  <c r="K58" i="12"/>
  <c r="L58" i="12"/>
  <c r="M58" i="12"/>
  <c r="N58" i="12"/>
  <c r="O58" i="12"/>
  <c r="P58" i="12"/>
  <c r="H58" i="12" s="1"/>
  <c r="Q58" i="12"/>
  <c r="I58" i="12" s="1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52" i="12"/>
  <c r="B52" i="12"/>
  <c r="C52" i="12"/>
  <c r="E52" i="12"/>
  <c r="F52" i="12"/>
  <c r="G52" i="12"/>
  <c r="J52" i="12"/>
  <c r="K52" i="12"/>
  <c r="L52" i="12"/>
  <c r="M52" i="12"/>
  <c r="N52" i="12"/>
  <c r="O52" i="12"/>
  <c r="P52" i="12"/>
  <c r="H52" i="12" s="1"/>
  <c r="Q52" i="12"/>
  <c r="I52" i="12" s="1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425" i="12"/>
  <c r="B425" i="12"/>
  <c r="C425" i="12"/>
  <c r="E425" i="12"/>
  <c r="F425" i="12"/>
  <c r="G425" i="12"/>
  <c r="J425" i="12"/>
  <c r="K425" i="12"/>
  <c r="L425" i="12"/>
  <c r="M425" i="12"/>
  <c r="N425" i="12"/>
  <c r="O425" i="12"/>
  <c r="P425" i="12"/>
  <c r="H425" i="12" s="1"/>
  <c r="Q425" i="12"/>
  <c r="I425" i="12" s="1"/>
  <c r="R425" i="12"/>
  <c r="S425" i="12"/>
  <c r="T425" i="12"/>
  <c r="U425" i="12"/>
  <c r="V425" i="12"/>
  <c r="W425" i="12"/>
  <c r="X425" i="12"/>
  <c r="Y425" i="12"/>
  <c r="Z425" i="12"/>
  <c r="AA425" i="12"/>
  <c r="AB425" i="12"/>
  <c r="AC425" i="12"/>
  <c r="AD425" i="12"/>
  <c r="AE425" i="12"/>
  <c r="AF425" i="12"/>
  <c r="AG425" i="12"/>
  <c r="AH425" i="12"/>
  <c r="AI425" i="12"/>
  <c r="AJ425" i="12"/>
  <c r="AK425" i="12"/>
  <c r="AL425" i="12"/>
  <c r="A426" i="12"/>
  <c r="B426" i="12"/>
  <c r="C426" i="12"/>
  <c r="E426" i="12"/>
  <c r="F426" i="12"/>
  <c r="G426" i="12"/>
  <c r="J426" i="12"/>
  <c r="K426" i="12"/>
  <c r="L426" i="12"/>
  <c r="M426" i="12"/>
  <c r="N426" i="12"/>
  <c r="O426" i="12"/>
  <c r="P426" i="12"/>
  <c r="H426" i="12" s="1"/>
  <c r="Q426" i="12"/>
  <c r="I426" i="12" s="1"/>
  <c r="R426" i="12"/>
  <c r="S426" i="12"/>
  <c r="T426" i="12"/>
  <c r="U426" i="12"/>
  <c r="V426" i="12"/>
  <c r="W426" i="12"/>
  <c r="X426" i="12"/>
  <c r="Y426" i="12"/>
  <c r="Z426" i="12"/>
  <c r="AA426" i="12"/>
  <c r="AB426" i="12"/>
  <c r="AC426" i="12"/>
  <c r="AD426" i="12"/>
  <c r="AE426" i="12"/>
  <c r="AF426" i="12"/>
  <c r="AG426" i="12"/>
  <c r="AH426" i="12"/>
  <c r="AI426" i="12"/>
  <c r="AJ426" i="12"/>
  <c r="AK426" i="12"/>
  <c r="AL426" i="12"/>
  <c r="A427" i="12"/>
  <c r="B427" i="12"/>
  <c r="C427" i="12"/>
  <c r="E427" i="12"/>
  <c r="F427" i="12"/>
  <c r="G427" i="12"/>
  <c r="J427" i="12"/>
  <c r="K427" i="12"/>
  <c r="L427" i="12"/>
  <c r="M427" i="12"/>
  <c r="N427" i="12"/>
  <c r="O427" i="12"/>
  <c r="P427" i="12"/>
  <c r="H427" i="12" s="1"/>
  <c r="Q427" i="12"/>
  <c r="I427" i="12" s="1"/>
  <c r="R427" i="12"/>
  <c r="S427" i="12"/>
  <c r="T427" i="12"/>
  <c r="U427" i="12"/>
  <c r="V427" i="12"/>
  <c r="W427" i="12"/>
  <c r="X427" i="12"/>
  <c r="Y427" i="12"/>
  <c r="Z427" i="12"/>
  <c r="AA427" i="12"/>
  <c r="AB427" i="12"/>
  <c r="AC427" i="12"/>
  <c r="AD427" i="12"/>
  <c r="AE427" i="12"/>
  <c r="AF427" i="12"/>
  <c r="AG427" i="12"/>
  <c r="AH427" i="12"/>
  <c r="AI427" i="12"/>
  <c r="AJ427" i="12"/>
  <c r="AK427" i="12"/>
  <c r="AL427" i="12"/>
  <c r="A428" i="12"/>
  <c r="B428" i="12"/>
  <c r="C428" i="12"/>
  <c r="E428" i="12"/>
  <c r="F428" i="12"/>
  <c r="G428" i="12"/>
  <c r="J428" i="12"/>
  <c r="K428" i="12"/>
  <c r="L428" i="12"/>
  <c r="M428" i="12"/>
  <c r="N428" i="12"/>
  <c r="O428" i="12"/>
  <c r="P428" i="12"/>
  <c r="H428" i="12" s="1"/>
  <c r="Q428" i="12"/>
  <c r="I428" i="12" s="1"/>
  <c r="R428" i="12"/>
  <c r="S428" i="12"/>
  <c r="T428" i="12"/>
  <c r="U428" i="12"/>
  <c r="V428" i="12"/>
  <c r="W428" i="12"/>
  <c r="X428" i="12"/>
  <c r="Y428" i="12"/>
  <c r="Z428" i="12"/>
  <c r="AA428" i="12"/>
  <c r="AB428" i="12"/>
  <c r="AC428" i="12"/>
  <c r="AD428" i="12"/>
  <c r="AE428" i="12"/>
  <c r="AF428" i="12"/>
  <c r="AG428" i="12"/>
  <c r="AH428" i="12"/>
  <c r="AI428" i="12"/>
  <c r="AJ428" i="12"/>
  <c r="AK428" i="12"/>
  <c r="AL428" i="12"/>
  <c r="A429" i="12"/>
  <c r="B429" i="12"/>
  <c r="C429" i="12"/>
  <c r="E429" i="12"/>
  <c r="F429" i="12"/>
  <c r="G429" i="12"/>
  <c r="J429" i="12"/>
  <c r="K429" i="12"/>
  <c r="L429" i="12"/>
  <c r="M429" i="12"/>
  <c r="N429" i="12"/>
  <c r="O429" i="12"/>
  <c r="P429" i="12"/>
  <c r="H429" i="12" s="1"/>
  <c r="Q429" i="12"/>
  <c r="I429" i="12" s="1"/>
  <c r="R429" i="12"/>
  <c r="S429" i="12"/>
  <c r="T429" i="12"/>
  <c r="U429" i="12"/>
  <c r="V429" i="12"/>
  <c r="W429" i="12"/>
  <c r="X429" i="12"/>
  <c r="Y429" i="12"/>
  <c r="Z429" i="12"/>
  <c r="AA429" i="12"/>
  <c r="AB429" i="12"/>
  <c r="AC429" i="12"/>
  <c r="AD429" i="12"/>
  <c r="AE429" i="12"/>
  <c r="AF429" i="12"/>
  <c r="AG429" i="12"/>
  <c r="AH429" i="12"/>
  <c r="AI429" i="12"/>
  <c r="AJ429" i="12"/>
  <c r="AK429" i="12"/>
  <c r="AL429" i="12"/>
  <c r="A420" i="12"/>
  <c r="B420" i="12"/>
  <c r="C420" i="12"/>
  <c r="E420" i="12"/>
  <c r="F420" i="12"/>
  <c r="G420" i="12"/>
  <c r="J420" i="12"/>
  <c r="K420" i="12"/>
  <c r="L420" i="12"/>
  <c r="M420" i="12"/>
  <c r="N420" i="12"/>
  <c r="O420" i="12"/>
  <c r="P420" i="12"/>
  <c r="H420" i="12" s="1"/>
  <c r="Q420" i="12"/>
  <c r="I420" i="12" s="1"/>
  <c r="R420" i="12"/>
  <c r="S420" i="12"/>
  <c r="T420" i="12"/>
  <c r="U420" i="12"/>
  <c r="V420" i="12"/>
  <c r="W420" i="12"/>
  <c r="X420" i="12"/>
  <c r="Y420" i="12"/>
  <c r="Z420" i="12"/>
  <c r="AA420" i="12"/>
  <c r="AB420" i="12"/>
  <c r="AC420" i="12"/>
  <c r="AD420" i="12"/>
  <c r="AE420" i="12"/>
  <c r="AF420" i="12"/>
  <c r="AG420" i="12"/>
  <c r="AH420" i="12"/>
  <c r="AI420" i="12"/>
  <c r="AJ420" i="12"/>
  <c r="AK420" i="12"/>
  <c r="AL420" i="12"/>
  <c r="A402" i="12"/>
  <c r="B402" i="12"/>
  <c r="C402" i="12"/>
  <c r="E402" i="12"/>
  <c r="F402" i="12"/>
  <c r="G402" i="12"/>
  <c r="J402" i="12"/>
  <c r="K402" i="12"/>
  <c r="L402" i="12"/>
  <c r="M402" i="12"/>
  <c r="N402" i="12"/>
  <c r="O402" i="12"/>
  <c r="P402" i="12"/>
  <c r="H402" i="12" s="1"/>
  <c r="Q402" i="12"/>
  <c r="I402" i="12" s="1"/>
  <c r="R402" i="12"/>
  <c r="S402" i="12"/>
  <c r="T402" i="12"/>
  <c r="U402" i="12"/>
  <c r="V402" i="12"/>
  <c r="W402" i="12"/>
  <c r="X402" i="12"/>
  <c r="Y402" i="12"/>
  <c r="Z402" i="12"/>
  <c r="AA402" i="12"/>
  <c r="AB402" i="12"/>
  <c r="AC402" i="12"/>
  <c r="AD402" i="12"/>
  <c r="AE402" i="12"/>
  <c r="AF402" i="12"/>
  <c r="AG402" i="12"/>
  <c r="AH402" i="12"/>
  <c r="AI402" i="12"/>
  <c r="AJ402" i="12"/>
  <c r="AK402" i="12"/>
  <c r="AL402" i="12"/>
  <c r="AL295" i="12" l="1"/>
  <c r="AK295" i="12"/>
  <c r="AL17" i="12"/>
  <c r="AL5" i="12" s="1"/>
  <c r="K2" i="12" s="1"/>
  <c r="AK17" i="12"/>
  <c r="AK5" i="12" s="1"/>
  <c r="K1" i="12" s="1"/>
  <c r="H5" i="12" s="1"/>
  <c r="AJ17" i="12"/>
  <c r="AJ295" i="12" l="1"/>
  <c r="AI295" i="12"/>
  <c r="AH295" i="12"/>
  <c r="AG295" i="12"/>
  <c r="AF295" i="12"/>
  <c r="AE295" i="12"/>
  <c r="AD295" i="12"/>
  <c r="AC295" i="12"/>
  <c r="AB295" i="12"/>
  <c r="AA295" i="12"/>
  <c r="Z295" i="12"/>
  <c r="Y295" i="12"/>
  <c r="X295" i="12"/>
  <c r="W295" i="12"/>
  <c r="V295" i="12"/>
  <c r="U295" i="12"/>
  <c r="T295" i="12"/>
  <c r="S295" i="12"/>
  <c r="R295" i="12"/>
  <c r="Q295" i="12"/>
  <c r="I295" i="12" s="1"/>
  <c r="P295" i="12"/>
  <c r="H295" i="12" s="1"/>
  <c r="O295" i="12"/>
  <c r="N295" i="12"/>
  <c r="M295" i="12"/>
  <c r="L295" i="12"/>
  <c r="K295" i="12"/>
  <c r="J295" i="12"/>
  <c r="G295" i="12"/>
  <c r="F295" i="12"/>
  <c r="E295" i="12"/>
  <c r="C295" i="12"/>
  <c r="B295" i="12"/>
  <c r="A295" i="12"/>
  <c r="O17" i="12" l="1"/>
  <c r="N17" i="12"/>
  <c r="M17" i="12"/>
  <c r="L17" i="12"/>
  <c r="K17" i="12"/>
  <c r="J17" i="12"/>
  <c r="G17" i="12"/>
  <c r="F17" i="12"/>
  <c r="E17" i="12"/>
  <c r="C17" i="12"/>
  <c r="B17" i="12"/>
  <c r="A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R17" i="12"/>
  <c r="S17" i="12"/>
  <c r="Q17" i="12"/>
  <c r="I17" i="12" s="1"/>
  <c r="P17" i="12"/>
  <c r="H17" i="12" s="1"/>
  <c r="AJ5" i="12" l="1"/>
  <c r="H4" i="12" s="1"/>
</calcChain>
</file>

<file path=xl/sharedStrings.xml><?xml version="1.0" encoding="utf-8"?>
<sst xmlns="http://schemas.openxmlformats.org/spreadsheetml/2006/main" count="10611" uniqueCount="1329">
  <si>
    <t>tray code</t>
  </si>
  <si>
    <t>tray</t>
  </si>
  <si>
    <t>tray description</t>
  </si>
  <si>
    <t>price each</t>
  </si>
  <si>
    <t>plug count</t>
  </si>
  <si>
    <t>QTY</t>
  </si>
  <si>
    <t>sku</t>
  </si>
  <si>
    <t>price
tray</t>
  </si>
  <si>
    <t>Special Instructions:</t>
  </si>
  <si>
    <t>Ship Week</t>
  </si>
  <si>
    <t>Company</t>
  </si>
  <si>
    <t>Customer
Number</t>
  </si>
  <si>
    <t>new</t>
  </si>
  <si>
    <t>patent</t>
  </si>
  <si>
    <t>cutflower</t>
  </si>
  <si>
    <t>tag rule</t>
  </si>
  <si>
    <t xml:space="preserve">Volume 1
</t>
  </si>
  <si>
    <t xml:space="preserve">Volume 2
</t>
  </si>
  <si>
    <t xml:space="preserve">Volume 3
</t>
  </si>
  <si>
    <t>Volume 1
w/EOD</t>
  </si>
  <si>
    <t>Volume 2
w/EOD</t>
  </si>
  <si>
    <t>Volume 3
w/EOD</t>
  </si>
  <si>
    <t>How Did They 
Place The Order</t>
  </si>
  <si>
    <t>Who Placed 
The Order</t>
  </si>
  <si>
    <t>Add Tags to Match Order?</t>
  </si>
  <si>
    <t>Variety</t>
  </si>
  <si>
    <t>V#</t>
  </si>
  <si>
    <t>extended line</t>
  </si>
  <si>
    <t>subtotal</t>
  </si>
  <si>
    <t>Subtotal</t>
  </si>
  <si>
    <t>N</t>
  </si>
  <si>
    <t>( Terms and Conditions continued on next page below. )</t>
  </si>
  <si>
    <t xml:space="preserve">Volume 4
</t>
  </si>
  <si>
    <t xml:space="preserve">Volume 5
</t>
  </si>
  <si>
    <t>Volume 4
w/EOD</t>
  </si>
  <si>
    <t>Volume 5
w/EOD</t>
  </si>
  <si>
    <t>EOD (Y or N)</t>
  </si>
  <si>
    <t>Volumes  1- 4</t>
  </si>
  <si>
    <t>total units</t>
  </si>
  <si>
    <t>total qty</t>
  </si>
  <si>
    <t>Total Units</t>
  </si>
  <si>
    <t>Total Qty</t>
  </si>
  <si>
    <t>ASCLEPIAS TUBEROSA (BUTTERFLY WEED) (Bright Orange)</t>
  </si>
  <si>
    <t>BB</t>
  </si>
  <si>
    <t>10/BDL</t>
  </si>
  <si>
    <t>#1 GRADE BARE ROOT</t>
  </si>
  <si>
    <t>06ACTB</t>
  </si>
  <si>
    <t>NEW</t>
  </si>
  <si>
    <t>New item with vendor</t>
  </si>
  <si>
    <t>PER</t>
  </si>
  <si>
    <t>Perennial variety</t>
  </si>
  <si>
    <t>CUT</t>
  </si>
  <si>
    <t>Suited for cut flower production</t>
  </si>
  <si>
    <t>1ST</t>
  </si>
  <si>
    <t>1st year flowering</t>
  </si>
  <si>
    <t>T2</t>
  </si>
  <si>
    <t>Tag required but not included for patented item</t>
  </si>
  <si>
    <t>HERB   LAVENDER LAVANDULA ANGUSTIFOLIA MUNSTEAD (Blue Violet)</t>
  </si>
  <si>
    <t>06LAVEND1</t>
  </si>
  <si>
    <t>LOBELIA SIPHILITICA (BLUE LOBELIA)</t>
  </si>
  <si>
    <t>06BILG</t>
  </si>
  <si>
    <t>T3</t>
  </si>
  <si>
    <t>Tag available on request</t>
  </si>
  <si>
    <t>LOBELIA CARDINALIS (CARDINAL FLOWER) (Red)</t>
  </si>
  <si>
    <t>06BILC</t>
  </si>
  <si>
    <t>ECHINACEA PURPUREA WHITE SWAN (Creamy White)</t>
  </si>
  <si>
    <t>06EHWS</t>
  </si>
  <si>
    <t>SEDUM  GROUNDCOVER DRAGON'S BLOOD (Neon Red)</t>
  </si>
  <si>
    <t>06SDDB</t>
  </si>
  <si>
    <t>TROLLIUS CHINENSIS GOLDEN QUEEN (Bright Orange)</t>
  </si>
  <si>
    <t>06TLGQ</t>
  </si>
  <si>
    <t>HIBISCUS MOSCHEUTOS LUNA ROSE</t>
  </si>
  <si>
    <t>06FLD</t>
  </si>
  <si>
    <t>A_ADD LABELS TO MATCH ORDER</t>
  </si>
  <si>
    <t>ZZZ</t>
  </si>
  <si>
    <t>1 EACH</t>
  </si>
  <si>
    <t>Y</t>
  </si>
  <si>
    <t>TAG</t>
  </si>
  <si>
    <t>ARTEMISIA SCHMIDTIANA NANA SILVER MOUND</t>
  </si>
  <si>
    <t>06SMD1</t>
  </si>
  <si>
    <t>ASTILBE ARENDSII FANAL (Deep Blood Red)</t>
  </si>
  <si>
    <t>2/3B</t>
  </si>
  <si>
    <t>10/BDL 2/3 EYE/FAN</t>
  </si>
  <si>
    <t>2/3 EYE OR FAN</t>
  </si>
  <si>
    <t>06ASFA2Z3</t>
  </si>
  <si>
    <t>CLEMATIS   SM WHITE TERNIFLORA PANICULATA (Creamy w/Sweet Scent)</t>
  </si>
  <si>
    <t>1YRR</t>
  </si>
  <si>
    <t>10/BDL 1 YEAR</t>
  </si>
  <si>
    <t>1 YR DORMANT</t>
  </si>
  <si>
    <t>10SVPA</t>
  </si>
  <si>
    <t>CLEMATIS   SM PINK TEXENSIS DUCHESS OF ALBANY</t>
  </si>
  <si>
    <t>10SVGQ</t>
  </si>
  <si>
    <t>CLEMATIS   LG BICOLOR BEES JUBILEE (Mauve Pink w/Carmine Bar)</t>
  </si>
  <si>
    <t>10SVJB</t>
  </si>
  <si>
    <t>CLEMATIS   LG BICOLOR DR. RUPPEL (Light Lavender w/Carmine Bar)</t>
  </si>
  <si>
    <t>10SVDR</t>
  </si>
  <si>
    <t>CLEMATIS   LG RED ERNEST MARKHAM (Large Magenta Red)</t>
  </si>
  <si>
    <t>10SVJL</t>
  </si>
  <si>
    <t>CLEMATIS   LG PINK HAGLEY HYBRID (Shell Pink)</t>
  </si>
  <si>
    <t>10SVPT</t>
  </si>
  <si>
    <t>CLEMATIS   LG WHITE HENRYI (Large White w/Brown Stamen)</t>
  </si>
  <si>
    <t>10SVHN</t>
  </si>
  <si>
    <t>CLEMATIS   LG PURPLE JACKMANII (Large Purple)</t>
  </si>
  <si>
    <t>10SVJK</t>
  </si>
  <si>
    <t>CLEMATIS   LG BICOLOR NELLY MOSER (Mauve Pink w/Carmine Bar)</t>
  </si>
  <si>
    <t>10SVNM</t>
  </si>
  <si>
    <t>CLEMATIS   LG RED NIOBE (Red Velvet Fade to Deep Red)</t>
  </si>
  <si>
    <t>10SVNI</t>
  </si>
  <si>
    <t>CLEMATIS   LG PURPLE THE PRESIDENT (Bold Rich Purple)</t>
  </si>
  <si>
    <t>10SVTP</t>
  </si>
  <si>
    <t>COREOPSIS VERTICILLATA ZAGREB (Golden Yellow)</t>
  </si>
  <si>
    <t>06CORZB</t>
  </si>
  <si>
    <t>CROCOSMIA LUCIFER (Flame Red)</t>
  </si>
  <si>
    <t>KK10</t>
  </si>
  <si>
    <t>100/BDL 10+CM</t>
  </si>
  <si>
    <t>10+ CM</t>
  </si>
  <si>
    <t>06RLC</t>
  </si>
  <si>
    <t>DIANTHUS GRATIANOPOLITANUS FIREWITCH (Hot Pink)</t>
  </si>
  <si>
    <t>06EDFW</t>
  </si>
  <si>
    <t>GERANIUM ENDRESSEI WARGRAVE PINK (Hardy Large Pink)</t>
  </si>
  <si>
    <t>06GREN</t>
  </si>
  <si>
    <t>GERANIUM JOHNSONS BLUE (Hardy Sky Blue)</t>
  </si>
  <si>
    <t>06GRJB</t>
  </si>
  <si>
    <t>GERANIUM CANTABRIGIENSE BIOKOVO (Hardy Cream White)</t>
  </si>
  <si>
    <t>06GRBK</t>
  </si>
  <si>
    <t>GYPSOPHILA PANICULATA BRISTOL FAIRY (White Double)</t>
  </si>
  <si>
    <t>06GYBF</t>
  </si>
  <si>
    <t>HEMEROCALLIS STELLA D'ORO (Yellow/Gold)</t>
  </si>
  <si>
    <t>06DLRSD2</t>
  </si>
  <si>
    <t>HOSTA HALCYON (Blue/Green)</t>
  </si>
  <si>
    <t>06HSHL</t>
  </si>
  <si>
    <t>HOSTA UNDULATA ALBOMARGINATA (Silver Edge)</t>
  </si>
  <si>
    <t>06HSSE</t>
  </si>
  <si>
    <t>HOSTA WIDE BRIM (Blue/Green w/Cream Margin)</t>
  </si>
  <si>
    <t>06HSWB</t>
  </si>
  <si>
    <t>PHLOX PANICULATA BRIGHT EYES (Pink w/Red Eye)</t>
  </si>
  <si>
    <t>06XGBE</t>
  </si>
  <si>
    <t>PHLOX PANICULATA DAVID (White)</t>
  </si>
  <si>
    <t>06XGDV</t>
  </si>
  <si>
    <t>PHLOX PANICULATA ORANGE PERFECTION (Salmon Orange)</t>
  </si>
  <si>
    <t>06XGOP</t>
  </si>
  <si>
    <t>PHLOX PANICULATA STARFIRE (Cherry Red)</t>
  </si>
  <si>
    <t>06XGSF</t>
  </si>
  <si>
    <t>SALVIA NEMOROSA MAY NIGHT (Indigo Blue)</t>
  </si>
  <si>
    <t>06SVMN</t>
  </si>
  <si>
    <t>SEDUM  UPRIGHT AUTUMN JOY (Pink to Maroon)</t>
  </si>
  <si>
    <t>06SDAJ</t>
  </si>
  <si>
    <t>VERONICA SPICATA RED FOX (Bright Fuchsia Pink)</t>
  </si>
  <si>
    <t>06CORR</t>
  </si>
  <si>
    <t>VERONICA SUNNY BORDER BLUE (Violet Blue)</t>
  </si>
  <si>
    <t>06CORZG</t>
  </si>
  <si>
    <t>FERN  MATTEUCCIA STRUTHIOPTERIS OSTRICH</t>
  </si>
  <si>
    <t>06BIFB</t>
  </si>
  <si>
    <t>FERN  OSMUNDA CINNAMOMEA CINNAMON</t>
  </si>
  <si>
    <t>06BIBS</t>
  </si>
  <si>
    <t>FERN  OSMUNDA REGALIS (ROYAL FERN)</t>
  </si>
  <si>
    <t>06BIWD</t>
  </si>
  <si>
    <t>FERN  POLYSTICHUM ACROSTICHOIDES CHRISTMAS FERN</t>
  </si>
  <si>
    <t>06BIBK</t>
  </si>
  <si>
    <t>LIATRIS SPICATA KOBOLD (GOBLIN) (GAYFEATHER)</t>
  </si>
  <si>
    <t>KK6</t>
  </si>
  <si>
    <t>100/BDL  6+CM</t>
  </si>
  <si>
    <t xml:space="preserve"> 6+ CM</t>
  </si>
  <si>
    <t>LA29SPK8</t>
  </si>
  <si>
    <t>HERB   HOPS HUMULUS LUPULUS CASCADE</t>
  </si>
  <si>
    <t>SM3</t>
  </si>
  <si>
    <t>10/BDL  3-4 INCH</t>
  </si>
  <si>
    <t>3-4 INCH</t>
  </si>
  <si>
    <t>07RHUBARB</t>
  </si>
  <si>
    <t>T4</t>
  </si>
  <si>
    <t>Tag not available</t>
  </si>
  <si>
    <t>CLEMATIS   LG WHITE DUCHESS OF EDINBURGH (Pure White Rosette Shaped)</t>
  </si>
  <si>
    <t>10SVDE</t>
  </si>
  <si>
    <t>CLEMATIS   LG BLUE WILL GOODWIN (Wavy Powder Blue)</t>
  </si>
  <si>
    <t>10SVWG</t>
  </si>
  <si>
    <t>CLEMATIS   LG PINK PINK CHAMPAGNE (KAKIO) (Deep Rosy/Pink)</t>
  </si>
  <si>
    <t>10SVPCP</t>
  </si>
  <si>
    <t>VINE   HONEYSUCKLE LONICERIA BROWNII DROPMORE SCARLET (Small Scarlet Oblong)</t>
  </si>
  <si>
    <t>10SVVDS</t>
  </si>
  <si>
    <t>VINE   POLYGONUM AUBERTII SILVER LACE VINE (Small Creamy/White)</t>
  </si>
  <si>
    <t>10SVSLV</t>
  </si>
  <si>
    <t>CLEMATIS   LG PURPLE MULTI BLUE (Double Deep Royal Blue)</t>
  </si>
  <si>
    <t>10SVEA</t>
  </si>
  <si>
    <t>CLEMATIS   LG PINK JOHN PAUL II (Soft Pink w/Deeper Bar)</t>
  </si>
  <si>
    <t>10SVJP</t>
  </si>
  <si>
    <t>CONVALLARIA MAJALIS ROSEA (Lily of the Valley)</t>
  </si>
  <si>
    <t>BBB</t>
  </si>
  <si>
    <t>06LOV7401</t>
  </si>
  <si>
    <t>HEMEROCALLIS BONANZA (Yellow w/Orange Center)</t>
  </si>
  <si>
    <t>06DLSBN</t>
  </si>
  <si>
    <t>HEMEROCALLIS FRANS HALS (FRANZ) (Orange/Yellow Bicolor)</t>
  </si>
  <si>
    <t>06DLSFH</t>
  </si>
  <si>
    <t>HEMEROCALLIS PURELY (Pure White)</t>
  </si>
  <si>
    <t>06DLRLW</t>
  </si>
  <si>
    <t>AGAPANTHUS UMBELLATUS BLUE (Blue Funnel Shaped)</t>
  </si>
  <si>
    <t>06AAB</t>
  </si>
  <si>
    <t>ASTILBE ARENDSII GLOW (Dark Red)</t>
  </si>
  <si>
    <t>06ASGL2Z3</t>
  </si>
  <si>
    <t>ASTILBE JAPONICA PEACH BLOSSOM (Delicate Peachy Pink)</t>
  </si>
  <si>
    <t>06ASPB2Z3</t>
  </si>
  <si>
    <t>ASTILBE JAPONICA RHEINLAND (Clear Pink)</t>
  </si>
  <si>
    <t>06ASRH2Z3</t>
  </si>
  <si>
    <t>ASTILBE JAPONICA DEUTSCHLAND (White)</t>
  </si>
  <si>
    <t>06ASDT</t>
  </si>
  <si>
    <t>IRIS  JAPANESE ENSATA MT. FUJI (White)</t>
  </si>
  <si>
    <t>06IRJMF</t>
  </si>
  <si>
    <t>IRIS SIBERICA BUTTER AND SUGAR (Yellow/White)</t>
  </si>
  <si>
    <t>06IRSBS</t>
  </si>
  <si>
    <t>IRIS SIBERICA CAESARS BROTHER (Deep Blue)</t>
  </si>
  <si>
    <t>06IRSCB</t>
  </si>
  <si>
    <t>IRIS SIBERICA SNOW QUEEN (White Rebloomer)</t>
  </si>
  <si>
    <t>06IRSSQ</t>
  </si>
  <si>
    <t>IRIS SIBERICA WHITE SWIRL (Ruffled white)</t>
  </si>
  <si>
    <t>06IRSWS</t>
  </si>
  <si>
    <t>LILIUM  LANDSCAPE TIGER YELLOW (Buttery Yellow w/Black Spots)</t>
  </si>
  <si>
    <t>CC16</t>
  </si>
  <si>
    <t>25/BDL 16+CM</t>
  </si>
  <si>
    <t>16+ CM</t>
  </si>
  <si>
    <t>LI9LYT16</t>
  </si>
  <si>
    <t>LILIUM  LANDSCAPE TIGER ORANGE (Spotted Orange w/Black Spots)</t>
  </si>
  <si>
    <t>LI9LOT16</t>
  </si>
  <si>
    <t>VIRGINIA BLUE BELLS MERTENSIA VIRGINICA (Violet-Lavender)</t>
  </si>
  <si>
    <t>06BIPS</t>
  </si>
  <si>
    <t>PEONY BOWL OF BEAUTY (Rose Pink w/Yellow Center)</t>
  </si>
  <si>
    <t>06PNBB</t>
  </si>
  <si>
    <t>PEONY MRS. MARGARET TRUMAN (Purple Red Single)</t>
  </si>
  <si>
    <t>06PNMT</t>
  </si>
  <si>
    <t>HEMEROCALLIS HYPERION (Light Yellow)</t>
  </si>
  <si>
    <t>06DLSHY</t>
  </si>
  <si>
    <t>HEMEROCALLIS GENTLE SHEPHERD (Near White)</t>
  </si>
  <si>
    <t>06DLRGS</t>
  </si>
  <si>
    <t>HOSTA BLUE ANGEL (Blue/Green)</t>
  </si>
  <si>
    <t>06HSBA</t>
  </si>
  <si>
    <t>HOSTA KROSSA REGAL (Blue/Green Vase Shaped)</t>
  </si>
  <si>
    <t>06HSKR</t>
  </si>
  <si>
    <t>HOSTA FRANCES WILLIAMS (Blue Green w/Golden Border)</t>
  </si>
  <si>
    <t>06HSFW</t>
  </si>
  <si>
    <t>HOSTA F. AUREO MARGINATA GOLDEN CROWN (Deep Green w/Gold Border)</t>
  </si>
  <si>
    <t>06HSGC</t>
  </si>
  <si>
    <t>HOSTA GOLDEN TIARA (Light Green w/Golden Border)</t>
  </si>
  <si>
    <t>06HSGT</t>
  </si>
  <si>
    <t>HOSTA AUGUST MOON (Gold to Chartreuse)</t>
  </si>
  <si>
    <t>06HSFB</t>
  </si>
  <si>
    <t>HOSTA ROYAL STANDARD (Green)</t>
  </si>
  <si>
    <t>06HSRS</t>
  </si>
  <si>
    <t>HOSTA ANTIOCH (Medium Green w/White Margin)</t>
  </si>
  <si>
    <t>06HSAN</t>
  </si>
  <si>
    <t>HOSTA FRANCEE (Dark Green w/Thin White Edge)</t>
  </si>
  <si>
    <t>06HSFR</t>
  </si>
  <si>
    <t>CALADIUM FROG IN A BLENDER (Multiples Shades of Green)</t>
  </si>
  <si>
    <t>CC</t>
  </si>
  <si>
    <t>25/BDL</t>
  </si>
  <si>
    <t>0520CLGL</t>
  </si>
  <si>
    <t>CALADIUM TEQUILA SUNRISE (Pinkish Orange w/Green)</t>
  </si>
  <si>
    <t>0520CLWC</t>
  </si>
  <si>
    <t>CLEMATIS   LG PURPLE JACKMANII SUPERBA (Dark Bluish/Purple)</t>
  </si>
  <si>
    <t>10SVJW</t>
  </si>
  <si>
    <t>HOSTA BRESSINGHAM BLUE (Intense Blue)</t>
  </si>
  <si>
    <t>06HSBB</t>
  </si>
  <si>
    <t>HOSTA GREAT EXPECTATIONS</t>
  </si>
  <si>
    <t>06HSGV</t>
  </si>
  <si>
    <t>HOSTA PATRIOT</t>
  </si>
  <si>
    <t>06HSPT</t>
  </si>
  <si>
    <t>HOSTA SIEBOLDIANA ELEGANS (BLUE GIANT)</t>
  </si>
  <si>
    <t>06HSBG</t>
  </si>
  <si>
    <t>HOSTA SUM AND SUBSTANCE (Chartreuse Gold)</t>
  </si>
  <si>
    <t>06HSSS</t>
  </si>
  <si>
    <t>LIGULARIA DENTATA OTHELLO (Golden Yellow)</t>
  </si>
  <si>
    <t>06LGOT</t>
  </si>
  <si>
    <t>LIGULARIA STENOCEPHALA THE ROCKET (Bright Yellow Spikes)</t>
  </si>
  <si>
    <t>06LGTR</t>
  </si>
  <si>
    <t>HEMEROCALLIS LITTLE BUSINESS (Dark Red w/Green Rebloomer)</t>
  </si>
  <si>
    <t>06DLRLB</t>
  </si>
  <si>
    <t>ASTRANTIA STAR OF BILLIONS</t>
  </si>
  <si>
    <t>06FSS</t>
  </si>
  <si>
    <t>DAHLIA GALLERY COBRA (Orange)</t>
  </si>
  <si>
    <t>05DAABL</t>
  </si>
  <si>
    <t>DAHLIA GALLERY MONET (Creamy White w/Lilac Center)</t>
  </si>
  <si>
    <t>05DAACB</t>
  </si>
  <si>
    <t>DICENTRA FORMOSA (Pinkish-Purple w/Fern Leaf)</t>
  </si>
  <si>
    <t>2/3E</t>
  </si>
  <si>
    <t>25/BDL 2/3 EYE/FAN</t>
  </si>
  <si>
    <t>06BHBA</t>
  </si>
  <si>
    <t>LILIUM  CUT ASIATIC RED COUNTRY (Orange-Red Unspotted)</t>
  </si>
  <si>
    <t>CC12</t>
  </si>
  <si>
    <t>25/BDL 12+CM</t>
  </si>
  <si>
    <t>12+ CM</t>
  </si>
  <si>
    <t>LI9CSP12</t>
  </si>
  <si>
    <t>LILIUM  CUT ASIATIC HYBRID GOLDEN TYCOON (Sunny Yellow)</t>
  </si>
  <si>
    <t>CC14</t>
  </si>
  <si>
    <t>25/BDL 14+CM</t>
  </si>
  <si>
    <t>14+ CM</t>
  </si>
  <si>
    <t>LI9HBGT14</t>
  </si>
  <si>
    <t>VEGETABLE   POTATO RUSSET</t>
  </si>
  <si>
    <t>50L</t>
  </si>
  <si>
    <t>50 LBS</t>
  </si>
  <si>
    <t>08PTLS</t>
  </si>
  <si>
    <t>DICENTRA EXIMIA FRINGED BLEEDING HEART (Rose Pink)</t>
  </si>
  <si>
    <t>06BHEX</t>
  </si>
  <si>
    <t>IRIS  BEARDED SUMMER OLYMPICS (Yellow Rebloomer)</t>
  </si>
  <si>
    <t>06IRJVG</t>
  </si>
  <si>
    <t>CALADIUM BRANDYWINE (Red w/Green Speckles)</t>
  </si>
  <si>
    <t>0520CLFC</t>
  </si>
  <si>
    <t>CALADIUM PINK BEAUTY (Salmon w/Green Mottling)</t>
  </si>
  <si>
    <t>0520CLRS</t>
  </si>
  <si>
    <t>CALADIUM WHITE CHRISTMAS (White w/Green Veins)</t>
  </si>
  <si>
    <t>0520CLWQ</t>
  </si>
  <si>
    <t>CALLA LILY ACCENT (Dark Puple)</t>
  </si>
  <si>
    <t>CCC</t>
  </si>
  <si>
    <t>CAHMG</t>
  </si>
  <si>
    <t>CALLA LILY PACO (Dark Purple)</t>
  </si>
  <si>
    <t>CALG</t>
  </si>
  <si>
    <t>CALLA LILY SANTIAGO (Ruby Red)</t>
  </si>
  <si>
    <t>CAPG</t>
  </si>
  <si>
    <t>CALLA LILY SNOW STORM (Large White)</t>
  </si>
  <si>
    <t>CARPI</t>
  </si>
  <si>
    <t>CALLA LILY UNIVERSE (Deep Yellow)</t>
  </si>
  <si>
    <t>CARSH</t>
  </si>
  <si>
    <t>CALLA LILY ZAZU (Wavy Hot Pink)</t>
  </si>
  <si>
    <t>CASM</t>
  </si>
  <si>
    <t>GLADIOLUS TINY TOTS ALBUS (Pure White w/Lemon Center)</t>
  </si>
  <si>
    <t>05GLTTAD</t>
  </si>
  <si>
    <t>GLADIOLUS TINY TOTS ATOM (Fiery Red w/White Edge)</t>
  </si>
  <si>
    <t>05GLTTFT</t>
  </si>
  <si>
    <t>GLADIOLUS TINY TOTS CHARM (Magenta Rose w/Pink Center)</t>
  </si>
  <si>
    <t>05GLTTIC</t>
  </si>
  <si>
    <t>GLADIOLUS TINY TOTS CHARMING BEAUTY (Soft Pink w/Cream Center)</t>
  </si>
  <si>
    <t>05GLTTPS</t>
  </si>
  <si>
    <t>GLADIOLUS TINY TOTS LAS VEGAS (Canary Yellow w/Orange Edge)</t>
  </si>
  <si>
    <t>05GLTTRM</t>
  </si>
  <si>
    <t>GLADIOLUS TINY TOTS ROBINETTA (Red w/White Accent in Center)</t>
  </si>
  <si>
    <t>05GLTTSF</t>
  </si>
  <si>
    <t>CROCOSMIA SHARONA</t>
  </si>
  <si>
    <t>06CRCB</t>
  </si>
  <si>
    <t>DAHLIA  MINI POMPOM NATAL (Dark Red)</t>
  </si>
  <si>
    <t>05DKN</t>
  </si>
  <si>
    <t>DAHLIA  BALL GENOVA (Soft Purple/White)</t>
  </si>
  <si>
    <t>05DEH</t>
  </si>
  <si>
    <t>DAHLIA  BALL CORNEL (Dark Red)</t>
  </si>
  <si>
    <t>05DBE</t>
  </si>
  <si>
    <t>DAHLIA  DECORATIVE SPARTACUS (Velvety Red)</t>
  </si>
  <si>
    <t>05DRM</t>
  </si>
  <si>
    <t>DAHLIA  BALL WIZARD OF OZ (Candy Pink)</t>
  </si>
  <si>
    <t>05DPN</t>
  </si>
  <si>
    <t>LILIUM  CUT ORIENTAL LOTUS QUEEN (Double Pink and White)</t>
  </si>
  <si>
    <t>LI9DOQU14</t>
  </si>
  <si>
    <t>IRIS SIBERICA MARANTHA (Deep Purple)</t>
  </si>
  <si>
    <t>06IRSPS</t>
  </si>
  <si>
    <t>GERANIUM AMY DONCASTER (Hardy Sky Blue w/White Eye)</t>
  </si>
  <si>
    <t>06GRADC</t>
  </si>
  <si>
    <t>IRIS  BEARDED CHAMPAGNE ELEGANCE (Apricot/White Rebloomer)</t>
  </si>
  <si>
    <t>06IRJSG</t>
  </si>
  <si>
    <t>IRIS  BEARDED JANE PHILLIPS (Blue)</t>
  </si>
  <si>
    <t>06IRLDS</t>
  </si>
  <si>
    <t>IRIS  BEARDED SKYFIRE (Golden Yellow Orange)</t>
  </si>
  <si>
    <t>06IRLSF</t>
  </si>
  <si>
    <t>ANEMONE ST. BRIGID MIX</t>
  </si>
  <si>
    <t>KK7</t>
  </si>
  <si>
    <t>100/BDL  7+CM</t>
  </si>
  <si>
    <t xml:space="preserve"> 7+ CM</t>
  </si>
  <si>
    <t>05CFANSB</t>
  </si>
  <si>
    <t>INCARVILLEA DELAVAYI (Rosy Purple)</t>
  </si>
  <si>
    <t>B2</t>
  </si>
  <si>
    <t>10/BDL #2 GRADE BR</t>
  </si>
  <si>
    <t>#2 GRADE BARE ROOT</t>
  </si>
  <si>
    <t>06INC2</t>
  </si>
  <si>
    <t>DAHLIA  BALL SYLVIA (Apricot Peach)</t>
  </si>
  <si>
    <t>05DSL</t>
  </si>
  <si>
    <t>ANN</t>
  </si>
  <si>
    <t>Annual variety</t>
  </si>
  <si>
    <t>ACONITUM NAPELLUS (Blue)</t>
  </si>
  <si>
    <t>06AACN</t>
  </si>
  <si>
    <t>HEMEROCALLIS DOUBLE PARDON ME (Red)</t>
  </si>
  <si>
    <t>06DLREG</t>
  </si>
  <si>
    <t>PAT</t>
  </si>
  <si>
    <t>Patented</t>
  </si>
  <si>
    <t>GERANIUM SANGUINEUM (Violet Red)</t>
  </si>
  <si>
    <t>06GRSG</t>
  </si>
  <si>
    <t>CANNA  MEDIUM STRIPED BEAUTY (Yellow/Red w/Var Foliage)</t>
  </si>
  <si>
    <t>05CNVGSB</t>
  </si>
  <si>
    <t>GLADIOLUS WINE AND ROSE (Tri-Colored Pink)</t>
  </si>
  <si>
    <t>05GLPP10</t>
  </si>
  <si>
    <t>KK14</t>
  </si>
  <si>
    <t>100/BDL 14+CM</t>
  </si>
  <si>
    <t>05GLPP14</t>
  </si>
  <si>
    <t>DAHLIA  BALL JOWEY MIRELLA (Deep Blackish Red)</t>
  </si>
  <si>
    <t>05DMR</t>
  </si>
  <si>
    <t>DAHLIA  BALL JOWEY NICKY (Soft Peach)</t>
  </si>
  <si>
    <t>05DJN</t>
  </si>
  <si>
    <t>DAHLIA  DINNERPLATE FAIRWAY SPUR (Bronze Orange)</t>
  </si>
  <si>
    <t>05DFS</t>
  </si>
  <si>
    <t>SAMPLER  IRIS BEARDED ASSORTMENT (8 Varieties, 10 of Each)</t>
  </si>
  <si>
    <t>SSBRDIRIS</t>
  </si>
  <si>
    <t>T6</t>
  </si>
  <si>
    <t>Tag included in price of plants</t>
  </si>
  <si>
    <t>DICENTRA CUPID (Soft Pink)</t>
  </si>
  <si>
    <t>06BHA4</t>
  </si>
  <si>
    <t>LILIUM  CUT ASIATIC HYBRID STRATOSPHERE (Pink)</t>
  </si>
  <si>
    <t>LI9HBST14</t>
  </si>
  <si>
    <t>LILIUM  LANDSCAPE TIGER LANCIFOLIUM FLORE PLENO (True Double Orange w/Spots)</t>
  </si>
  <si>
    <t>LI9LCD16</t>
  </si>
  <si>
    <t>HOSTA BANANA KID</t>
  </si>
  <si>
    <t>06HSER</t>
  </si>
  <si>
    <t>FERN  ATHYRIUM FILIX FEMINA LADY</t>
  </si>
  <si>
    <t>06BIDORM</t>
  </si>
  <si>
    <t>IRIS  BEARDED BATIK (Purple Streaked White)</t>
  </si>
  <si>
    <t>06IRLAS</t>
  </si>
  <si>
    <t>PULMONARIA SACCHARATA MRS. MOON (Pink to Blue)</t>
  </si>
  <si>
    <t>06PMSM</t>
  </si>
  <si>
    <t>TRADESCANTIA SPIDERWORT ZWANENBERG BLUE</t>
  </si>
  <si>
    <t>06TDZB</t>
  </si>
  <si>
    <t>HEMEROCALLIS HAPPY RETURNS (Lemon Yellow Rebloomer)</t>
  </si>
  <si>
    <t>06DLRHP</t>
  </si>
  <si>
    <t>HOSTA BIG DADDY (Chalky Blue)</t>
  </si>
  <si>
    <t>06HSBD</t>
  </si>
  <si>
    <t>LILIUM  POT ORIENTAL ROMANCE GOLDEN (White w/Yellow Ctr)</t>
  </si>
  <si>
    <t>LI9RLLR14</t>
  </si>
  <si>
    <t>POT</t>
  </si>
  <si>
    <t>Suited for pot crop production</t>
  </si>
  <si>
    <t>FERN  ADIANTUM ALEUTICUM (WESTERN MAIDENHAIR)</t>
  </si>
  <si>
    <t>06BIRF</t>
  </si>
  <si>
    <t>DICENTRA SPECTABILIS (Rose Pink)</t>
  </si>
  <si>
    <t>06BH2/3</t>
  </si>
  <si>
    <t>3/5E</t>
  </si>
  <si>
    <t>25/BDL 3/5 EYE/FAN</t>
  </si>
  <si>
    <t>3/5 EYE OR FAN</t>
  </si>
  <si>
    <t>06BH4</t>
  </si>
  <si>
    <t>DICENTRA SPECTABILIS ALBA (White)</t>
  </si>
  <si>
    <t>06BHA</t>
  </si>
  <si>
    <t>06BHA3/5</t>
  </si>
  <si>
    <t>LIATRIS SPICATA BLUE (Violet Blue)</t>
  </si>
  <si>
    <t>LA29SP10</t>
  </si>
  <si>
    <t>LA29SP6</t>
  </si>
  <si>
    <t>KK8</t>
  </si>
  <si>
    <t>100/BDL  8+CM</t>
  </si>
  <si>
    <t xml:space="preserve"> 8+ CM</t>
  </si>
  <si>
    <t>LA29SP8</t>
  </si>
  <si>
    <t>LIATRIS SPICATA ALBA (White)</t>
  </si>
  <si>
    <t>LA29SPA10</t>
  </si>
  <si>
    <t>LA29SPA8</t>
  </si>
  <si>
    <t>PEONY KANSAS (Double Clear Red)</t>
  </si>
  <si>
    <t>06PNKS</t>
  </si>
  <si>
    <t>HEMEROCALLIS WINE DELIGHT (Wine Red)</t>
  </si>
  <si>
    <t>06DLEWD</t>
  </si>
  <si>
    <t>IRIS  JAPANESE ENSATA ROYAL ROBES (Dark Purple)</t>
  </si>
  <si>
    <t>06IRJRR</t>
  </si>
  <si>
    <t>IRIS SIBERICA PAINTED DESERT (Purple Blue Bicolor)</t>
  </si>
  <si>
    <t>06IRSPD</t>
  </si>
  <si>
    <t>HEMEROCALLIS CATHERINE WOODBURY (Lavender Pink)</t>
  </si>
  <si>
    <t>06DLSCW</t>
  </si>
  <si>
    <t>LILIUM  LANDSCAPE TIGER WHITE (Pure White w/Maroon Spots)</t>
  </si>
  <si>
    <t>LI9LWT16</t>
  </si>
  <si>
    <t>LILIUM  LANDSCAPE TRUMPET AFRICAN QUEEN (Yellow Inside Brown Outside)</t>
  </si>
  <si>
    <t>CC20</t>
  </si>
  <si>
    <t>25/BDL 20+CM</t>
  </si>
  <si>
    <t>20+ CM</t>
  </si>
  <si>
    <t>LI9LAQ20</t>
  </si>
  <si>
    <t>LILIUM  LANDSCAPE TRUMPET PINK PERFECTION (Rich Pink)</t>
  </si>
  <si>
    <t>LI9LPP20</t>
  </si>
  <si>
    <t>LILIUM  LANDSCAPE TRUMPET REGALE (White Inside Purple Outside)</t>
  </si>
  <si>
    <t>LI9LRG20</t>
  </si>
  <si>
    <t>ASTILBE ARENDSII WHITE GLORIA (White)</t>
  </si>
  <si>
    <t>06ASSP</t>
  </si>
  <si>
    <t>BRUNNERA MACROPHYLLA (Blue)</t>
  </si>
  <si>
    <t>06BNMC</t>
  </si>
  <si>
    <t>CIMICIFUGA   (ACTAEA) RAMOSA ATROPURPUREA (White w/Purple Leaves)</t>
  </si>
  <si>
    <t>06CMAT</t>
  </si>
  <si>
    <t>DICENTRA BACCHANAL (Deep Red)</t>
  </si>
  <si>
    <t>06BHBV</t>
  </si>
  <si>
    <t>DICENTRA AURORA (Pearl White)</t>
  </si>
  <si>
    <t>06BHAR</t>
  </si>
  <si>
    <t>EPIMEDIUM VERSICOLOR SULPHUREUM (Bright Yellow)</t>
  </si>
  <si>
    <t>06EPSH</t>
  </si>
  <si>
    <t>GERANIUM CLARKEI KASHMIR PURPLE (Hardy Vivid Purple)</t>
  </si>
  <si>
    <t>06GRKP</t>
  </si>
  <si>
    <t>GERANIUM STRIATUM (Hardy Salmon Pink)</t>
  </si>
  <si>
    <t>06GRSGA</t>
  </si>
  <si>
    <t>HEMEROCALLIS RAJAH (Clear Orange)</t>
  </si>
  <si>
    <t>06DLSRJ</t>
  </si>
  <si>
    <t>PEONY EDULIS SUPERBA (Rose Pink)</t>
  </si>
  <si>
    <t>06PNF</t>
  </si>
  <si>
    <t>PHLOX PANICULATA NICKY (Magenta)</t>
  </si>
  <si>
    <t>06XGN</t>
  </si>
  <si>
    <t>TROLLIUS CULTORUM LEMON QUEEN (Lemon Yellow)</t>
  </si>
  <si>
    <t>06TLLQ</t>
  </si>
  <si>
    <t>CLEMATIS   LG PURPLE WARSAW NIKE (Deep Violet Red)</t>
  </si>
  <si>
    <t>10SVMS</t>
  </si>
  <si>
    <t>LILIUM  LANDSCAPE TIGER PINK (Rich Pink w/Black Spots)</t>
  </si>
  <si>
    <t>LI9LPT16</t>
  </si>
  <si>
    <t>ASTILBE ARENDSII AMETHYST (Dark Lavender)</t>
  </si>
  <si>
    <t>06ASAM2Z3</t>
  </si>
  <si>
    <t>ASTILBE ARENDSII BRIDAL VEIL (White)</t>
  </si>
  <si>
    <t>06ASAV2Z3</t>
  </si>
  <si>
    <t>ASTILBE JAPONICA MONTGOMERY (Dark Red)</t>
  </si>
  <si>
    <t>06ASHY</t>
  </si>
  <si>
    <t>HOSTA SO SWEET</t>
  </si>
  <si>
    <t>06HSST</t>
  </si>
  <si>
    <t>ASTILBE THUNBERGII OSTRICH PLUME (Salmon Pink Panicles)</t>
  </si>
  <si>
    <t>06ASOS2Z3</t>
  </si>
  <si>
    <t>DICENTRA LUXURIANT (Cherry Red)</t>
  </si>
  <si>
    <t>06BHL</t>
  </si>
  <si>
    <t>PEONY DR. ALEXANDER FLEMING (Double Deep Salmon Pink)</t>
  </si>
  <si>
    <t>06PNAF</t>
  </si>
  <si>
    <t>PEONY DUCHESS DE NEMOURS (Double White)</t>
  </si>
  <si>
    <t>06PNDN</t>
  </si>
  <si>
    <t>PEONY FELIX CROUSSE (Double Ruby Red)</t>
  </si>
  <si>
    <t>06PNFC</t>
  </si>
  <si>
    <t>PEONY FESTIVA MAXIMA (Double White w/Red Specks)</t>
  </si>
  <si>
    <t>06PNFM</t>
  </si>
  <si>
    <t>PEONY GENERAL MCMAHON (Double Crimson Red)</t>
  </si>
  <si>
    <t>06PNGD</t>
  </si>
  <si>
    <t>PEONY KARL ROSENFELD (Double Fuschia Red)</t>
  </si>
  <si>
    <t>06PNKR</t>
  </si>
  <si>
    <t>PEONY MONSIEUR JULES ELIE (Double Light Rose Pink)</t>
  </si>
  <si>
    <t>06PNJE</t>
  </si>
  <si>
    <t>PEONY SARAH BERNHARDT (Double Appleblossom Pink)</t>
  </si>
  <si>
    <t>06PNSB</t>
  </si>
  <si>
    <t>PEONY SHIRLEY TEMPLE (Double Blush)</t>
  </si>
  <si>
    <t>06PNST</t>
  </si>
  <si>
    <t>VEGETABLE   RHUBARB CANADA RED</t>
  </si>
  <si>
    <t>07RHUBCAN</t>
  </si>
  <si>
    <t>VEGETABLE   RHUBARB VALENTINE RED</t>
  </si>
  <si>
    <t>07RHUBVAL</t>
  </si>
  <si>
    <t>SMALL FRUIT  STRAWBERRY JUNEBEARING ALLSTAR</t>
  </si>
  <si>
    <t>KK</t>
  </si>
  <si>
    <t>100/BDL</t>
  </si>
  <si>
    <t>BARE ROOT</t>
  </si>
  <si>
    <t>07JBAS</t>
  </si>
  <si>
    <t>SMALL FRUIT  STRAWBERRY EVERBEARING OZARK BEAUTY</t>
  </si>
  <si>
    <t>07EBSC</t>
  </si>
  <si>
    <t>IRIS VERSICOLOR  (BLUE FLAG)</t>
  </si>
  <si>
    <t>06IRVGD</t>
  </si>
  <si>
    <t>FERN  DRYOPTERIS GOLDIANA GOLDIE'S GIANT WOOD (Green)</t>
  </si>
  <si>
    <t>06BIFD</t>
  </si>
  <si>
    <t>PHLOX PANICULATA LAURA (Purple w/White)</t>
  </si>
  <si>
    <t>06XGKT</t>
  </si>
  <si>
    <t>CLEMATIS   SM BLUE MRS ROBERT BRYDON (Bluish White)</t>
  </si>
  <si>
    <t>10SVMG</t>
  </si>
  <si>
    <t>GERANIUM SANGUINEUM MAX FREI (Hardy Deep Magenta Compact)</t>
  </si>
  <si>
    <t>06GRMF</t>
  </si>
  <si>
    <t>GERANIUM SANGUINEUM NEW HAMPSHIRE PURPLE (Hardy Deep Reddish Purple)</t>
  </si>
  <si>
    <t>06GRNH</t>
  </si>
  <si>
    <t>SMALL FRUIT  STRAWBERRY JUNEBEARING HONEOYE</t>
  </si>
  <si>
    <t>07JBHY</t>
  </si>
  <si>
    <t>IRIS  BEARDED IMMORTALITY (White Rebloomer)</t>
  </si>
  <si>
    <t>06IRJTB</t>
  </si>
  <si>
    <t>IRIS  BEARDED SUPERSTITION (Ebony/Maroon)</t>
  </si>
  <si>
    <t>06IRSBK</t>
  </si>
  <si>
    <t>VINE   HONEYSUCKLE LONICERA MANDARIN (Red/Orange w/Yellow Throat)</t>
  </si>
  <si>
    <t>10SVVDH</t>
  </si>
  <si>
    <t>HOSTA MAPLE LEAF (Blue/Green w/Golden Edge)</t>
  </si>
  <si>
    <t>06HSLP</t>
  </si>
  <si>
    <t>GERANIUM BROOKSIDE (Hardy Royal Blue w/Red Vein)</t>
  </si>
  <si>
    <t>06GRBS</t>
  </si>
  <si>
    <t>GERANIUM PHILIPPE VAPELLE (Hardy Blue w/Dark Vein)</t>
  </si>
  <si>
    <t>06GRMX</t>
  </si>
  <si>
    <t>LILIUM  LANDSCAPE TRUMPET LILY BEIJIN MOON (Light Pink w/Dark Edge)</t>
  </si>
  <si>
    <t>LI9FTBM18</t>
  </si>
  <si>
    <t>SAMPLER  ASPARAGUS ASSORTMENT (5 Varieties, 50 of Each)</t>
  </si>
  <si>
    <t>SSASPARG</t>
  </si>
  <si>
    <t>ASTILBE CHINENSIS MAGGIE DALEY (Purple)</t>
  </si>
  <si>
    <t>06ASMG</t>
  </si>
  <si>
    <t>HEMEROCALLIS STRAWBERRY CANDY (Pink w/Rose Red Eye)</t>
  </si>
  <si>
    <t>06DLRSC</t>
  </si>
  <si>
    <t>HOSTA BRIM CUP (Green Cupped w/White Margin)</t>
  </si>
  <si>
    <t>06HSBM</t>
  </si>
  <si>
    <t>HOSTA FIRE AND ICE</t>
  </si>
  <si>
    <t>06HSFI</t>
  </si>
  <si>
    <t>HOSTA NIGHT BEFORE CHRISTMAS (White Center w/Green Margins)</t>
  </si>
  <si>
    <t>06HSNBC</t>
  </si>
  <si>
    <t>PEONY SORBET (Double Light Pink w/Yellow)</t>
  </si>
  <si>
    <t>06PNS</t>
  </si>
  <si>
    <t>HOSTA JUNE</t>
  </si>
  <si>
    <t>06HSIN</t>
  </si>
  <si>
    <t>VEGETABLE   ASPARAGUS MARY WASHINGTON</t>
  </si>
  <si>
    <t>FP</t>
  </si>
  <si>
    <t>50/BDL</t>
  </si>
  <si>
    <t>07ASVK</t>
  </si>
  <si>
    <t>DICENTRA KING OF HEARTS (Pink w/Silver Green Foliage)</t>
  </si>
  <si>
    <t>06BHAB</t>
  </si>
  <si>
    <t>HEMEROCALLIS PANDORA'S BOX (Cream w/Raspberry Eye)</t>
  </si>
  <si>
    <t>06DLRVGB</t>
  </si>
  <si>
    <t>HEMEROCALLIS PRAIRIE BLUE EYES (Lavender Rebloomer)</t>
  </si>
  <si>
    <t>06DLRPBE</t>
  </si>
  <si>
    <t>HOSTA ABIQUA DRINKING GOURD</t>
  </si>
  <si>
    <t>06HSBU</t>
  </si>
  <si>
    <t>HOSTA SUNDANCER (Rich Green w/White Margins</t>
  </si>
  <si>
    <t>06HSSUN</t>
  </si>
  <si>
    <t>HOSTA GUACAMOLE (Gold Centered w/Green Margin)</t>
  </si>
  <si>
    <t>06HSGU</t>
  </si>
  <si>
    <t>HOSTA WHIRLWIND</t>
  </si>
  <si>
    <t>06HSSR</t>
  </si>
  <si>
    <t>HOSTA MINUTEMAN (Dark Green w/White Border)</t>
  </si>
  <si>
    <t>06HSMM</t>
  </si>
  <si>
    <t>IRIS SIBERICA SILVER EDGE (Blue w/White Edge)</t>
  </si>
  <si>
    <t>06IRSSV</t>
  </si>
  <si>
    <t>PEONY   TREE SUFFRUTICOSA HANAKISOI (FLORAL RIVALRY) (Apricot Pink)</t>
  </si>
  <si>
    <t>06TPHK</t>
  </si>
  <si>
    <t>PEONY   TREE SUFFRUTICOSA HOKI (SWEET SEVENTEEN) (Bright Lipstick Red)</t>
  </si>
  <si>
    <t>06TPRP</t>
  </si>
  <si>
    <t>PEONY   TREE SUFFRUTICOSA YAGUMO (LAYERED CLOUDS) (Double Deep Wine Red)</t>
  </si>
  <si>
    <t>06TPKN</t>
  </si>
  <si>
    <t>PHLOX PANICULATA BLUE PARADISE (Blue to Violet)</t>
  </si>
  <si>
    <t>06XGBP</t>
  </si>
  <si>
    <t>PHLOX PANICULATA RED RIDING HOOD (Cherry Red)</t>
  </si>
  <si>
    <t>06XGRM</t>
  </si>
  <si>
    <t>SMALL FRUIT  STRAWBERRY EVERBEARING FORT LARAMIE</t>
  </si>
  <si>
    <t>07EBSS</t>
  </si>
  <si>
    <t>SMALL FRUIT  STRAWBERRY EVERBEARING QUINALT</t>
  </si>
  <si>
    <t>07EBOB</t>
  </si>
  <si>
    <t>ASTILBE ARENDSII YOUNIQUE RUBY RED</t>
  </si>
  <si>
    <t>06ASTS</t>
  </si>
  <si>
    <t>HEMEROCALLIS BLACKBERRY SHERBET</t>
  </si>
  <si>
    <t>06DLEBB</t>
  </si>
  <si>
    <t>DAHLIA GALLERY PABLO (Apricot w/Scarlet Tips)</t>
  </si>
  <si>
    <t>05DAAAN</t>
  </si>
  <si>
    <t>DAHLIA GALLERY SINGER (Deep Red)</t>
  </si>
  <si>
    <t>05DAALN</t>
  </si>
  <si>
    <t>LILIUM  POT ASIATIC MATRIX GOLDEN (Yellow)</t>
  </si>
  <si>
    <t>LI9PFP12</t>
  </si>
  <si>
    <t>VEGETABLE   ASPARAGUS SWEET PURPLE</t>
  </si>
  <si>
    <t>07ASJG</t>
  </si>
  <si>
    <t>DAHLIA KARMA NAOMI (Dark Red)</t>
  </si>
  <si>
    <t>05DAARN</t>
  </si>
  <si>
    <t>DAHLIA KARMA SERENA (Cream White)</t>
  </si>
  <si>
    <t>05DAASG</t>
  </si>
  <si>
    <t>PEONY   TREE SUFFRUTICOSA SAHOHIME (PRINCESS SAHO) (Crimson w/Pink White Edge)</t>
  </si>
  <si>
    <t>06TPSH</t>
  </si>
  <si>
    <t>PEONY   TREE SUFFRUTICOSA KINSHI (GOLDEN BIRD) (Double Golden Yellow)</t>
  </si>
  <si>
    <t>06TPKS</t>
  </si>
  <si>
    <t>TRILLIUM LUTEUM (Yellow Wildflower)</t>
  </si>
  <si>
    <t>06BISL</t>
  </si>
  <si>
    <t>DAHLIA KARMA LAGOON (Amethyst Blue)</t>
  </si>
  <si>
    <t>05DAARM</t>
  </si>
  <si>
    <t>HOSTA MEDIOVARIEGATA</t>
  </si>
  <si>
    <t>06HSLK</t>
  </si>
  <si>
    <t>CLEMATIS   LG BLUE PRINCE CHARLES (Mauve-Blue)</t>
  </si>
  <si>
    <t>10SVVE</t>
  </si>
  <si>
    <t>ACIDENTHERA MURIELA (White w/Mahogany Eye)</t>
  </si>
  <si>
    <t>05ACIDEN</t>
  </si>
  <si>
    <t>LILIUM  CUT ORIENTAL CASA BLANCA (Pure White)</t>
  </si>
  <si>
    <t>LI9OCB14</t>
  </si>
  <si>
    <t>CLEMATIS   LG PINK SAMARITAN JO (Silver Pink w/Purple Edge)</t>
  </si>
  <si>
    <t>10SVSI</t>
  </si>
  <si>
    <t>CLEMATIS   LG WHITE JOHN HUXTABLE (Creamy White)</t>
  </si>
  <si>
    <t>10SVHH</t>
  </si>
  <si>
    <t>DAHLIA  DWARF DECORATIVE FIRE POT (Yellow w/Pink tips)</t>
  </si>
  <si>
    <t>05DACSS</t>
  </si>
  <si>
    <t>ASTILBE CHOCOLATE SHOGUN</t>
  </si>
  <si>
    <t>06ASCP</t>
  </si>
  <si>
    <t>CALADIUM CANDIDUM (White w/Green Veins)</t>
  </si>
  <si>
    <t>0520CLCD</t>
  </si>
  <si>
    <t>CALADIUM CAROLYN WHARTON (Crimson w/Green Mottling)</t>
  </si>
  <si>
    <t>0520CLCW</t>
  </si>
  <si>
    <t>CALADIUM SWEETHEART (Bright Pink w/Green)</t>
  </si>
  <si>
    <t>0520CLFS</t>
  </si>
  <si>
    <t>CALADIUM MISS MUFFET (Dwarf Chartreuse w/Red Speck)</t>
  </si>
  <si>
    <t>0520CLMM</t>
  </si>
  <si>
    <t>ELEPHANT EARS COLOCASIA ESCULENTA</t>
  </si>
  <si>
    <t>Q11</t>
  </si>
  <si>
    <t>5/BDL 11"-13"</t>
  </si>
  <si>
    <t>11"-13"</t>
  </si>
  <si>
    <t>05EE11</t>
  </si>
  <si>
    <t>Q13</t>
  </si>
  <si>
    <t>5/BDL 13"-15"</t>
  </si>
  <si>
    <t>13"-15"</t>
  </si>
  <si>
    <t>05EE13</t>
  </si>
  <si>
    <t>CANNA  TALL ORANGE BEAUTY (Orange w/Green Foliage)</t>
  </si>
  <si>
    <t>05CNOB</t>
  </si>
  <si>
    <t>CANNA  TALL RED KING HUMBERT (Red w/Bronze Foliage)</t>
  </si>
  <si>
    <t>05CNRK</t>
  </si>
  <si>
    <t>CANNA  MEDIUM CITY OF PORTLAND (Salmon w/Ylw Green Foliage)</t>
  </si>
  <si>
    <t>05CNPT</t>
  </si>
  <si>
    <t>CANNA  MEDIUM YELLOW KING HUMBERT (Butter Yellow w/Orange)</t>
  </si>
  <si>
    <t>05CNYK</t>
  </si>
  <si>
    <t>CANNA  MEDIUM WYOMING GOLD (Orange w/Bronze Foliage)</t>
  </si>
  <si>
    <t>05CNWY</t>
  </si>
  <si>
    <t>CANNA  MEDIUM AMBASSADOR  (BLACK KNIGHT) (Deep Velvet Red)</t>
  </si>
  <si>
    <t>05CNRA</t>
  </si>
  <si>
    <t>CANNA  MEDIUM ROSEMOND COLE (Orange Red w/Gold Edge)</t>
  </si>
  <si>
    <t>05CNRC</t>
  </si>
  <si>
    <t>CANNA  MEDIUM THE PRESIDENT (Red w/Green Foliage)</t>
  </si>
  <si>
    <t>05CNTP</t>
  </si>
  <si>
    <t>CANNA  DWARF PRIMROSE YELLOW (Canary Yellow)</t>
  </si>
  <si>
    <t>05CNDPY</t>
  </si>
  <si>
    <t>CANNA  DWARF ALBRICH  (CHINESE CORAL) (Coral)</t>
  </si>
  <si>
    <t>05CNDCC</t>
  </si>
  <si>
    <t>VEGETABLE   ASPARAGUS JERSEY KNIGHT</t>
  </si>
  <si>
    <t>07ASJK</t>
  </si>
  <si>
    <t>DAHLIA  DWARF DECORATIVE CLAUDETTE (Purple)</t>
  </si>
  <si>
    <t>05DACCL</t>
  </si>
  <si>
    <t>DAHLIA  DWARF DECORATIVE HEAT WAVE (Red)</t>
  </si>
  <si>
    <t>05DACHW</t>
  </si>
  <si>
    <t>GLADIOLUS NOVA LUX  (KINGS GOLD) (Yellow)</t>
  </si>
  <si>
    <t>05GLNL10</t>
  </si>
  <si>
    <t>05GLNL14</t>
  </si>
  <si>
    <t>GLADIOLUS MIX</t>
  </si>
  <si>
    <t>05GLMX14</t>
  </si>
  <si>
    <t>ASTILBE CHINENSIS VISION IN PINK</t>
  </si>
  <si>
    <t>06ASVPK</t>
  </si>
  <si>
    <t>ASTILBE CHINENSIS VISION IN RED</t>
  </si>
  <si>
    <t>06ASVRD</t>
  </si>
  <si>
    <t>BRUNNERA MACROPHYLLA HADSPEN CREAM (Green w/Creamy Yellow Edge)</t>
  </si>
  <si>
    <t>06BNHC</t>
  </si>
  <si>
    <t>PEONY RASPBERRY SUNDAE (Double Raspberry Pink)</t>
  </si>
  <si>
    <t>06PNRSP</t>
  </si>
  <si>
    <t>CLEMATIS   LG BLUE DIAMANTINA (Double Blue/Purple)</t>
  </si>
  <si>
    <t>10SVES</t>
  </si>
  <si>
    <t>HEMEROCALLIS PARDON ME (Brick Red w/Yellow Throat)</t>
  </si>
  <si>
    <t>06DLRPM</t>
  </si>
  <si>
    <t>HOSTA FRAGRANT DREAM</t>
  </si>
  <si>
    <t>06HSGS</t>
  </si>
  <si>
    <t>HOSTA STAINED GLASS</t>
  </si>
  <si>
    <t>06HSSG</t>
  </si>
  <si>
    <t>LILIUM  CUT ASIATIC BRUNELLO (Unspotted Orange)</t>
  </si>
  <si>
    <t>LI9CBN12</t>
  </si>
  <si>
    <t>CALADIUM FREIDA HEMPLE (Salmon Pink w/Green)</t>
  </si>
  <si>
    <t>0520CLFH</t>
  </si>
  <si>
    <t>LILIUM  CUT ASIATIC NAVONA (White)</t>
  </si>
  <si>
    <t>LI9CNV12</t>
  </si>
  <si>
    <t>GERANIUM TINY MONSTER (Hardy Magenta w/Purple Vein)</t>
  </si>
  <si>
    <t>06GRTM</t>
  </si>
  <si>
    <t>HEMEROCALLIS ROSY RETURNS (Rose Pink w/Deep Rose Eye)</t>
  </si>
  <si>
    <t>06DLRWM</t>
  </si>
  <si>
    <t>ANEMONE DECAEN (Single Mix)</t>
  </si>
  <si>
    <t>05CFANDC</t>
  </si>
  <si>
    <t>OXALIS  HOLLAND FANNY (Green)</t>
  </si>
  <si>
    <t>NN</t>
  </si>
  <si>
    <t>250/BDL</t>
  </si>
  <si>
    <t>OXFANNY</t>
  </si>
  <si>
    <t>OXALIS  HOLLAND REGNELLI PINK (TRIANGULARIS) (Bronze)</t>
  </si>
  <si>
    <t>OXREGPK</t>
  </si>
  <si>
    <t>HIBISCUS MOSCHEUTOS LUNA RED</t>
  </si>
  <si>
    <t>06FCL</t>
  </si>
  <si>
    <t>HEMEROCALLIS MARY REED (Rose Purple Rebloomer)</t>
  </si>
  <si>
    <t>06DLRMR</t>
  </si>
  <si>
    <t>IRIS SIBERICA SKY WINGS (Soft Blue Compact)</t>
  </si>
  <si>
    <t>06IRSSW</t>
  </si>
  <si>
    <t>VEGETABLE   ONION SMALL STUTTGARTER YELLOW</t>
  </si>
  <si>
    <t>25PL</t>
  </si>
  <si>
    <t>25 PKGS OF 100</t>
  </si>
  <si>
    <t>031Z2ON48</t>
  </si>
  <si>
    <t>32L</t>
  </si>
  <si>
    <t>1 BAG  32#</t>
  </si>
  <si>
    <t>32 LBS</t>
  </si>
  <si>
    <t>08ONCYL</t>
  </si>
  <si>
    <t>VEGETABLE   ONION KARMEN RED</t>
  </si>
  <si>
    <t>031Z2ON45</t>
  </si>
  <si>
    <t>08ONCRD</t>
  </si>
  <si>
    <t>VEGETABLE   GARLIC DISPLAY JUMBO SOFTNECK</t>
  </si>
  <si>
    <t>10L</t>
  </si>
  <si>
    <t>1 BAG  10#</t>
  </si>
  <si>
    <t>10 LBS</t>
  </si>
  <si>
    <t>08GARLIC</t>
  </si>
  <si>
    <t>25PK</t>
  </si>
  <si>
    <t>25 PKGS OF 3</t>
  </si>
  <si>
    <t>03GA43</t>
  </si>
  <si>
    <t>VEGETABLE   SHALLOTS YELLOW</t>
  </si>
  <si>
    <t>08SHALLOT</t>
  </si>
  <si>
    <t>25PM</t>
  </si>
  <si>
    <t>25 PKGS OF 10</t>
  </si>
  <si>
    <t>03SH42</t>
  </si>
  <si>
    <t>HOSTA EARTH ANGEL</t>
  </si>
  <si>
    <t>06HSGE</t>
  </si>
  <si>
    <t>HOSTA PRAYING HANDS</t>
  </si>
  <si>
    <t>06HSPG</t>
  </si>
  <si>
    <t>DAHLIA GALLERY SERENADE (Lemon Yellow)</t>
  </si>
  <si>
    <t>05DAAPA</t>
  </si>
  <si>
    <t>ASTILBE JAPONICA EUROPA (Pink)</t>
  </si>
  <si>
    <t>06ASER</t>
  </si>
  <si>
    <t>LILIUM  LANDSCAPE ASIATIC FATA MORGANA (Double Pure Yellow)</t>
  </si>
  <si>
    <t>LI9LFT16</t>
  </si>
  <si>
    <t>LILIUM  CUT ORIENTAL MALDANO (ACAPULCO) (Clear Pink)</t>
  </si>
  <si>
    <t>LI9OLR14</t>
  </si>
  <si>
    <t>PEONY BUCKEYE BELLE (Semi-Double Maroon)</t>
  </si>
  <si>
    <t>06PNBU</t>
  </si>
  <si>
    <t>PEONY PRIMEVERE (PRIMAVERE) (White w/Yellow)</t>
  </si>
  <si>
    <t>06PNRP</t>
  </si>
  <si>
    <t>HEMEROCALLIS SOUTH SEAS (Coral Tangerine)</t>
  </si>
  <si>
    <t>06DLSAR</t>
  </si>
  <si>
    <t>HEMEROCALLIS RUBY STELLA (Deep Wine Red)</t>
  </si>
  <si>
    <t>06DLRRS</t>
  </si>
  <si>
    <t>PHLOX PANICULATA FLAME PINK (Deep Rose Pink)</t>
  </si>
  <si>
    <t>06XGPF</t>
  </si>
  <si>
    <t>PHLOX PANICULATA FLAME PURPLE (Dark Purple w/Dark Eye)</t>
  </si>
  <si>
    <t>06XGPRF</t>
  </si>
  <si>
    <t>HOSTA BLUE MOUSE EARS</t>
  </si>
  <si>
    <t>06HSAU</t>
  </si>
  <si>
    <t>HOSTA T. REX (Blue Green)</t>
  </si>
  <si>
    <t>06HSTX</t>
  </si>
  <si>
    <t>HOSTA FIRST FROST</t>
  </si>
  <si>
    <t>06HSBH</t>
  </si>
  <si>
    <t>CONVALLARIA MAJALIS BORDEAUX (Large Lily of the Valley)</t>
  </si>
  <si>
    <t>06LOV7402</t>
  </si>
  <si>
    <t>HEMEROCALLIS STELLA SUPREME (Clear Yellow Fragrant)</t>
  </si>
  <si>
    <t>06DLRSS</t>
  </si>
  <si>
    <t>POLYGONATUM MULTIFLORUM VARIEGATUM  (SOLOMON'S SEAL) (White w/White Edged leaves)</t>
  </si>
  <si>
    <t>06POVG</t>
  </si>
  <si>
    <t>SAMPLER  CANNAS GROWERS ASSORTMENT (8 Varieties, 25 of Each)</t>
  </si>
  <si>
    <t>SSCANNPOT</t>
  </si>
  <si>
    <t>SAMPLER  CALADIUMS GROWERS ASSORTMENT (8 Varieties, 25 of Each)</t>
  </si>
  <si>
    <t>SSCALADIU</t>
  </si>
  <si>
    <t>SAMPLER  LILIES  ORIENTAL GROWERS ASSORTMENT (5 Varieties, 25 of Each)</t>
  </si>
  <si>
    <t>SSORIENTA</t>
  </si>
  <si>
    <t>SAMPLER  LILIUM  POT ASIATIC GROWERS ASSORTMENT (8 Varieties, 25 of Each)</t>
  </si>
  <si>
    <t>SSPOTLILY</t>
  </si>
  <si>
    <t>SAMPLER  DICENTRA BLEEDING HEARTS (4 Varieties, 25 of Each)</t>
  </si>
  <si>
    <t>SSBLEEDIN</t>
  </si>
  <si>
    <t>SAMPLER  PEONY GARDEN 2/3 EYE GROWERS ASST. (5 Varieties, 10 of Each)</t>
  </si>
  <si>
    <t>SSPEONY</t>
  </si>
  <si>
    <t>SAMPLER  PHLOX TALL GARDEN GROWERS ASSORTMENT (10 Varieties, 10 of Each)</t>
  </si>
  <si>
    <t>SSPHLOX</t>
  </si>
  <si>
    <t>SAMPLER  HOSTA STANDARD COLLECTION (10 Varieties, 10 of Each)</t>
  </si>
  <si>
    <t>SSHOSTAST</t>
  </si>
  <si>
    <t>SAMPLER  HOSTA PREMIUM COLLECTION (10 Varieties, 10 of Each)</t>
  </si>
  <si>
    <t>SSHOSTAPR</t>
  </si>
  <si>
    <t>SAMPLER  HEMEROCALLIS STANDARD COLLECTION (10 Varieties, 10 of Each)</t>
  </si>
  <si>
    <t>SSDAYLILS</t>
  </si>
  <si>
    <t>SAMPLER  HEMEROCALLIS PREMIUM REBLOOMERS COLLECTION (10 Varieties, 10 of Each)</t>
  </si>
  <si>
    <t>SSDAYLPRE</t>
  </si>
  <si>
    <t>SAMPLER  HARDY GERANIUM GROWERS ASSORTMENT (10 Varieties, 10 of Each)</t>
  </si>
  <si>
    <t>SSGERANIU</t>
  </si>
  <si>
    <t>PHLOX PANICULATA FLAME WHITE (Pure White)</t>
  </si>
  <si>
    <t>06XGWF</t>
  </si>
  <si>
    <t>RUDBECKIA HIRTA   (NATIVE)</t>
  </si>
  <si>
    <t>06BIIM</t>
  </si>
  <si>
    <t>VINE   HONEYSUCKLE LONICERA SEMPERVIRENS MAJOR WHEELER (Red)</t>
  </si>
  <si>
    <t>10SVVL</t>
  </si>
  <si>
    <t>HIBISCUS MOSCHEUTOS LUNA PINK SWIRL</t>
  </si>
  <si>
    <t>06FCH</t>
  </si>
  <si>
    <t>HIBISCUS MOSCHEUTOS LUNA WHITE</t>
  </si>
  <si>
    <t>06FLP</t>
  </si>
  <si>
    <t>HEMEROCALLIS PURPLE D'ORO (Purple w/Darker Vein)</t>
  </si>
  <si>
    <t>06DLRPD</t>
  </si>
  <si>
    <t>STYLOPHORUM DIPHYLLYM YELLOW WOOD POPPY (GOLDEN)</t>
  </si>
  <si>
    <t>06BIVF</t>
  </si>
  <si>
    <t>PEONY CORAL CHARM (Semi Double/Coral Peach)</t>
  </si>
  <si>
    <t>06PNCC</t>
  </si>
  <si>
    <t>SAMPLER  DAHLIA TRUE DINNERPLATE (4 Varieties, 25 of Each)</t>
  </si>
  <si>
    <t>SSDAHCUT</t>
  </si>
  <si>
    <t>CLEMATIS   ACCESSORIES 18 INCH WOOD FAN TRELLIS</t>
  </si>
  <si>
    <t>10SVTREWD</t>
  </si>
  <si>
    <t>ASTRANTIA STAR OF BEAUTY (Blood Red)</t>
  </si>
  <si>
    <t>06FMD</t>
  </si>
  <si>
    <t>CANNA  MEDIUM PRETORIA (Orange w/Yellow Green Leaf)</t>
  </si>
  <si>
    <t>05CNVGTC</t>
  </si>
  <si>
    <t>ELEPHANT EARS ODORA (UPRIGHT)</t>
  </si>
  <si>
    <t>05EEU11</t>
  </si>
  <si>
    <t>POLIANTHES (TUBEROSE) TUBEROSA THE PEARL (Double White Fragrant)</t>
  </si>
  <si>
    <t>06SFTBTP</t>
  </si>
  <si>
    <t>SMALL FRUIT  STRAWBERRY EVERBEARING ALBION</t>
  </si>
  <si>
    <t>07EBAL</t>
  </si>
  <si>
    <t>JACK IN THE PULPIT ARISAEMA TRIPHLLUM (Green Wildflower)</t>
  </si>
  <si>
    <t>06BIJP</t>
  </si>
  <si>
    <t>TRILLIUM GRANDIFLORUM WHITE TRILLIUM (Wildflower)</t>
  </si>
  <si>
    <t>06BISC</t>
  </si>
  <si>
    <t>IRIS  JAPANESE ENSATA GRACIEUSE (White w/Lilac Edges)</t>
  </si>
  <si>
    <t>06IRJGC</t>
  </si>
  <si>
    <t>DAHLIA  TRUE DINNERPLATE KELVIN FLOODLIGHT (Yellow)</t>
  </si>
  <si>
    <t>05DKF</t>
  </si>
  <si>
    <t>DAHLIA  SEMI CACTUS PARK PRINCESS (Pink)</t>
  </si>
  <si>
    <t>05DPP</t>
  </si>
  <si>
    <t>DAHLIA  SEMI CACTUS PURPLE GEM (Lavender)</t>
  </si>
  <si>
    <t>05DPG</t>
  </si>
  <si>
    <t>DAHLIA  PEONY-FLOWERED FASCINATION (Lavender/White w/Bronze Leaf)</t>
  </si>
  <si>
    <t>05DFA</t>
  </si>
  <si>
    <t>ASTILBE CHINENSIS VISION IN WHITE</t>
  </si>
  <si>
    <t>06ASTS2Z3</t>
  </si>
  <si>
    <t>PHLOX PANICULATA FLAME CORAL</t>
  </si>
  <si>
    <t>06XGWA</t>
  </si>
  <si>
    <t>HOSTA MIGHTY MOUSE</t>
  </si>
  <si>
    <t>06HSMS</t>
  </si>
  <si>
    <t>VEGETABLE   ASPARAGUS JERSEY GIANT</t>
  </si>
  <si>
    <t>07ASJT</t>
  </si>
  <si>
    <t>ASTILBE CHINENSIS VISION BRIGHT PURPLE</t>
  </si>
  <si>
    <t>06ASVBP</t>
  </si>
  <si>
    <t>SMALL FRUIT  STRAWBERRY EVERBEARING SEASCAPE</t>
  </si>
  <si>
    <t>07EBTS</t>
  </si>
  <si>
    <t>SAMPLER  CLEMATIS GROWERS ASSORTMENT (10 Varieties, 10 of Each)</t>
  </si>
  <si>
    <t>SSCLEMATI</t>
  </si>
  <si>
    <t>SAMPLER  VINES GROWERS ASSORTMENT (5 Varieties, 10 of Each)</t>
  </si>
  <si>
    <t>SSVINES</t>
  </si>
  <si>
    <t>IRIS  JAPANESE ENSATA PICOTEE WONDER (White w/Magenta Edge)</t>
  </si>
  <si>
    <t>06IRJPW</t>
  </si>
  <si>
    <t>HEMEROCALLIS PRAIRIE BELLA (Deep Pink Rebloomer)</t>
  </si>
  <si>
    <t>06DLRPB</t>
  </si>
  <si>
    <t>LILIUM  CUT ASIATIC TRESOR (Orange w/Yellow Center)</t>
  </si>
  <si>
    <t>LI9CSR12</t>
  </si>
  <si>
    <t>SMALL FRUIT  STRAWBERRY JUNEBEARING CHANDLER</t>
  </si>
  <si>
    <t>07JBEG</t>
  </si>
  <si>
    <t>FERN  DRYOPTERIS MARGINALIS LEATHERWOOD</t>
  </si>
  <si>
    <t>06BIEW</t>
  </si>
  <si>
    <t>LILIUM  POT ORIENTAL GARDEN PARTY (Yellow w/White Edge)</t>
  </si>
  <si>
    <t>LI9OMD14</t>
  </si>
  <si>
    <t>LILIUM  CUT ORIENTAL STARFIGHTER (Red w/White Edge)</t>
  </si>
  <si>
    <t>LI9OLY14</t>
  </si>
  <si>
    <t>VEGETABLE   SHALLOTS DISPLAY RED</t>
  </si>
  <si>
    <t>08ONDY</t>
  </si>
  <si>
    <t>03SH43</t>
  </si>
  <si>
    <t>ASTILBE ARENDSII COLOR FLASH (Bluish Pink)</t>
  </si>
  <si>
    <t>06ASKB</t>
  </si>
  <si>
    <t>DICENTRA SPECTABILIS VALENTINE (Pink/Reddish)</t>
  </si>
  <si>
    <t>06BHKH</t>
  </si>
  <si>
    <t>HEMEROCALLIS BIG TIME HAPPY (Canary Yellow)</t>
  </si>
  <si>
    <t>06DLELB</t>
  </si>
  <si>
    <t>HOSTA VULCAN</t>
  </si>
  <si>
    <t>06HSWF</t>
  </si>
  <si>
    <t>PEONY  (ITOH INTERSECTIONAL) BARTZELLA (Yellow)</t>
  </si>
  <si>
    <t>06PNYC</t>
  </si>
  <si>
    <t>ARUM CORNUTUM VOODOO BULBS (Maroon/Dark Purple Spike)</t>
  </si>
  <si>
    <t>CC18</t>
  </si>
  <si>
    <t>25/BDL 18+CM</t>
  </si>
  <si>
    <t>18+ CM</t>
  </si>
  <si>
    <t>05LIAR</t>
  </si>
  <si>
    <t>MIRABILIS FOUR O'CLOCK FLOWER</t>
  </si>
  <si>
    <t>05CFMI</t>
  </si>
  <si>
    <t>SAMPLER  HEMEROCALLIS STELLA D'ORO AND HER SISTERS (4 Varieties, 25 of Each)</t>
  </si>
  <si>
    <t>SSDORO</t>
  </si>
  <si>
    <t>LILIUM  LANDSCAPE TRUMPET LILY ROBERT SWANSON (Bright Yellow/Burgundy Ctr)</t>
  </si>
  <si>
    <t>LI9FTRS18</t>
  </si>
  <si>
    <t>DAHLIA  DWARF DECORATIVE ART FAIR (White Green)</t>
  </si>
  <si>
    <t>05DACAS</t>
  </si>
  <si>
    <t>SMALL FRUIT  STRAWBERRY JUNEBEARING SEQUOIA</t>
  </si>
  <si>
    <t>07JBSC</t>
  </si>
  <si>
    <t>ACHILLEA MILLEFOLIUM DESERT EVE TERRACOTTA</t>
  </si>
  <si>
    <t>06ACDE</t>
  </si>
  <si>
    <t>VEGETABLE   POTATO WHITE KENNEBEC</t>
  </si>
  <si>
    <t>08PTWH</t>
  </si>
  <si>
    <t>VEGETABLE   POTATO KATAHDIN</t>
  </si>
  <si>
    <t>08PTKD</t>
  </si>
  <si>
    <t>VEGETABLE   POTATO RED PONTIAC</t>
  </si>
  <si>
    <t>08PTRD</t>
  </si>
  <si>
    <t>VEGETABLE   POTATO RED CHIEFTAN</t>
  </si>
  <si>
    <t>08PTRS</t>
  </si>
  <si>
    <t>VEGETABLE   POTATO YUKON GOLD</t>
  </si>
  <si>
    <t>08PTYL</t>
  </si>
  <si>
    <t>CLEMATIS   LG BICOLOR VITICELLA VENOSA VIOLACEA (Velvet Purple w/White Center)</t>
  </si>
  <si>
    <t>10SVRG</t>
  </si>
  <si>
    <t>SMALL FRUIT  STRAWBERRY EVERBEARING EVERSWEET</t>
  </si>
  <si>
    <t>07EBTR</t>
  </si>
  <si>
    <t>DAHLIA  DECORATIVE EDINBURGH (Lavender/White)</t>
  </si>
  <si>
    <t>05DED</t>
  </si>
  <si>
    <t>VEGETABLE    HORSERADISH HORSERADISH</t>
  </si>
  <si>
    <t>1YR</t>
  </si>
  <si>
    <t>1 YR #1</t>
  </si>
  <si>
    <t>08ONDY55</t>
  </si>
  <si>
    <t>ASTILBE CHINENSIS PURPLE LANCE (Lavender Rose)</t>
  </si>
  <si>
    <t>06ASBN</t>
  </si>
  <si>
    <t>LILIUM  POT ASIATIC GOLDEN JOY (Yellow w/Orange)</t>
  </si>
  <si>
    <t>LI9PLP12</t>
  </si>
  <si>
    <t>CANNA  MEDIUM APHRODITE  (PINK FUTURITY) (Pink w/Bronze Leaves)</t>
  </si>
  <si>
    <t>05CNAD</t>
  </si>
  <si>
    <t>CANNA  DWARF PICASSO (Yellow w/Red Spots)</t>
  </si>
  <si>
    <t>05CNPR</t>
  </si>
  <si>
    <t>PEONY  (ITOH INTERSECTIONAL) JULIA ROSE (Pink)</t>
  </si>
  <si>
    <t>06PNWCSB</t>
  </si>
  <si>
    <t>IRIS  JAPANESE ENSATA VARIEGATA (Blue w/White Variegated Leaf)</t>
  </si>
  <si>
    <t>06IRVGYF</t>
  </si>
  <si>
    <t>PHLOX PANICULATA FLAME RED</t>
  </si>
  <si>
    <t>06XGWS</t>
  </si>
  <si>
    <t>ECHINACEA CHEYENNE SPIRIT (Mix)</t>
  </si>
  <si>
    <t>06EHCS</t>
  </si>
  <si>
    <t>ALLIUM MILLENIUM (Rosy Purple)</t>
  </si>
  <si>
    <t>06ASAC</t>
  </si>
  <si>
    <t>LILIUM  POT ORIENTAL STARLIGHT EXPRESS (White w/Red Stripe)</t>
  </si>
  <si>
    <t>LI9OKP14</t>
  </si>
  <si>
    <t>IXIA MIXED  (AFRICAN CORN LILY)</t>
  </si>
  <si>
    <t>KK5</t>
  </si>
  <si>
    <t>100/BDL  5+CM</t>
  </si>
  <si>
    <t xml:space="preserve"> 5+ CM</t>
  </si>
  <si>
    <t>05CFIM</t>
  </si>
  <si>
    <t>TIGRIDIA MIXED     (MEXICAN SHELL)</t>
  </si>
  <si>
    <t>05CFTM</t>
  </si>
  <si>
    <t>HEMEROCALLIS RASPBERRY RUFFLES (Carmine)</t>
  </si>
  <si>
    <t>06DLRPW</t>
  </si>
  <si>
    <t>DAHLIA  DECORATIVE EXTASE (Salmon Apricot)</t>
  </si>
  <si>
    <t>05DEG</t>
  </si>
  <si>
    <t>DAHLIA  TRUE DINNERPLATE FLEUREL (White w/Cream Center)</t>
  </si>
  <si>
    <t>05DFL</t>
  </si>
  <si>
    <t>CALLA LILY PICASSO</t>
  </si>
  <si>
    <t>CALS</t>
  </si>
  <si>
    <t>PHLOX PANICULATA FLAME BLUE</t>
  </si>
  <si>
    <t>06XGBB</t>
  </si>
  <si>
    <t>ASTILBE ARENDSII YOUNIQUE SALMON</t>
  </si>
  <si>
    <t>06ASSP2Z3</t>
  </si>
  <si>
    <t>SAMPLER  ASTILBE 3/5 EYE GROWERS ASSORTMENT (10 Varieties, 10 of Each)</t>
  </si>
  <si>
    <t>SSASTILBE</t>
  </si>
  <si>
    <t>SAMPLER  STRAWBERRY STRAWBERRY COLLECTION (10 Varieties, 100 of Each)</t>
  </si>
  <si>
    <t>SSSTRAWB</t>
  </si>
  <si>
    <t>GLADIOLUS PASTEL MIX</t>
  </si>
  <si>
    <t>05GLPX10</t>
  </si>
  <si>
    <t>05GLPX14</t>
  </si>
  <si>
    <t>LILIUM  POT ASIATIC SPARKLING JOY (IVORY PIXIE) (Clear White)</t>
  </si>
  <si>
    <t>LI9PPK12</t>
  </si>
  <si>
    <t>LILIUM  CUT ASIATIC HYBRID COURIER (White)</t>
  </si>
  <si>
    <t>LI9HBCR14</t>
  </si>
  <si>
    <t>LILIUM  CUT ASIATIC HYBRID MENORCA (Salmon)</t>
  </si>
  <si>
    <t>LI9HBMN14</t>
  </si>
  <si>
    <t>PEONY BEN FRANKLIN (Dark Red)</t>
  </si>
  <si>
    <t>06PNBB3Z5</t>
  </si>
  <si>
    <t>VINE   HONEYSUCKLE LONICERA PERICLYMENUM SEROTINA</t>
  </si>
  <si>
    <t>10SVVGF</t>
  </si>
  <si>
    <t>HEMEROCALLIS FRAGRANT RETURNS (Rebloomer)</t>
  </si>
  <si>
    <t>06DLRFT</t>
  </si>
  <si>
    <t>HOSTA BEACH BOY</t>
  </si>
  <si>
    <t>06HSBC</t>
  </si>
  <si>
    <t>LILIUM  LANDSCAPE ASIATIC RED TWIN (Double Reddish Orange)</t>
  </si>
  <si>
    <t>LI9LRT16</t>
  </si>
  <si>
    <t>POLIANTHES (TUBEROSE) TUBEROSA YELLOW BABY (Yellow)</t>
  </si>
  <si>
    <t>CC10</t>
  </si>
  <si>
    <t>25/BDL 10+CM</t>
  </si>
  <si>
    <t>06SFTYB</t>
  </si>
  <si>
    <t>POLIANTHES (TUBEROSE) TUBEROSA SENSATION (Pink)</t>
  </si>
  <si>
    <t>06SFTPS</t>
  </si>
  <si>
    <t>SMALL FRUIT  STRAWBERRY JUNEBEARING ECLAIR</t>
  </si>
  <si>
    <t>07JBRC</t>
  </si>
  <si>
    <t>ASTRANTIA STAR OF ROYALS (Lilac w/Lighter Ctr)</t>
  </si>
  <si>
    <t>06FRL</t>
  </si>
  <si>
    <t>ASTRANTIA STAR OF FIRE (Burg Red w/White Ctr)</t>
  </si>
  <si>
    <t>06FOS</t>
  </si>
  <si>
    <t>HEMEROCALLIS STELLA BELLA (Evergreen Stella D'oro type)</t>
  </si>
  <si>
    <t>06DLRSDR</t>
  </si>
  <si>
    <t>OXALIS  HOLLAND MYKE (Dark Bronze)</t>
  </si>
  <si>
    <t>OXMYKA</t>
  </si>
  <si>
    <t>OXALIS  HOLLAND DEPPII (IRON CROSS) (Bronze/Green)</t>
  </si>
  <si>
    <t>OXDEPPII</t>
  </si>
  <si>
    <t>OXALIS  HOLLAND REGNELLI WHITE (Green)</t>
  </si>
  <si>
    <t>N0</t>
  </si>
  <si>
    <t>250/BDL 3/4"-1"</t>
  </si>
  <si>
    <t>3/4"-1"</t>
  </si>
  <si>
    <t>OXREGWH</t>
  </si>
  <si>
    <t>N1</t>
  </si>
  <si>
    <t>250/BDL 1 AND 1/4"</t>
  </si>
  <si>
    <t>1 AND 1/4"</t>
  </si>
  <si>
    <t>OXREGWH2</t>
  </si>
  <si>
    <t>TRILLIUM ERECTUM (Reddish Brown Wildflower)</t>
  </si>
  <si>
    <t>06BISE</t>
  </si>
  <si>
    <t>POLIANTHES (TUBEROSE) TUBEROSA PINK SAPPHIRE</t>
  </si>
  <si>
    <t>06SFT16</t>
  </si>
  <si>
    <t>CALADIUM STRAWBERRY STAR (White w/Green and Red)</t>
  </si>
  <si>
    <t>0520CLRF</t>
  </si>
  <si>
    <t>CANNA  TALL RICHARD WALLACE (Lemony Yellow w/Light Spots)</t>
  </si>
  <si>
    <t>05CNFB</t>
  </si>
  <si>
    <t>LILIUM  CUT ORIENTAL SIBERIA (White)</t>
  </si>
  <si>
    <t>LI9OWS14</t>
  </si>
  <si>
    <t>LILIUM  POT ASIATIC MATRIX (Fiery Red, Lighter Center)</t>
  </si>
  <si>
    <t>LI9PPT12</t>
  </si>
  <si>
    <t>LILIUM  POT ASIATIC MATRIX ORANGE (Lightly Spotted Orange)</t>
  </si>
  <si>
    <t>LI9POP12</t>
  </si>
  <si>
    <t>SMALL FRUIT  STRAWBERRY SPECIALTY WHITE CAROLINA</t>
  </si>
  <si>
    <t>07PBWC</t>
  </si>
  <si>
    <t>CROCOSMIA GEORGE DAVIDSON (Yellow)</t>
  </si>
  <si>
    <t>06CRGD</t>
  </si>
  <si>
    <t>CROCOSMIA JOCHEM ORANGE LUCIFER</t>
  </si>
  <si>
    <t>06CREG</t>
  </si>
  <si>
    <t>DAHLIA  DECORATIVE EVELYNE (White w/Lilac Glow)</t>
  </si>
  <si>
    <t>05DBZ</t>
  </si>
  <si>
    <t>DAHLIA  DINNERPLATE PEACHES AND CREAM (Peach Shades)</t>
  </si>
  <si>
    <t>05DRC</t>
  </si>
  <si>
    <t>DAHLIA  TRUE DINNERPLATE AKITA (Red/Yellow)</t>
  </si>
  <si>
    <t>05DAK</t>
  </si>
  <si>
    <t>DAHLIA  TRUE DINNERPLATE BABYLON PURPLE (Red-Purple)</t>
  </si>
  <si>
    <t>05DBP</t>
  </si>
  <si>
    <t>DAHLIA  TRUE DINNERPLATE BABYLON RED</t>
  </si>
  <si>
    <t>05DBR</t>
  </si>
  <si>
    <t>LILIUM  LANDSCAPE ASIATIC MUST SEE  (STRAWBERRY VANILLA) (Double Light Red)</t>
  </si>
  <si>
    <t>LI9LHN20</t>
  </si>
  <si>
    <t>DAHLIA  DINNERPLATE CAFE AU LAIT (Creamy White)</t>
  </si>
  <si>
    <t>05DDD</t>
  </si>
  <si>
    <t>CONVALLARIA MAJALIS OLD FASHIONED WHITE (Lily of the Valley)</t>
  </si>
  <si>
    <t>06LOV740</t>
  </si>
  <si>
    <t>DAHLIA  DWARF DECORATIVE BERLINER KLEENE (Deep Red w/White Tips)</t>
  </si>
  <si>
    <t>05DBK</t>
  </si>
  <si>
    <t>LILIUM  POT ASIATIC MATRIX RED (BUZZER)</t>
  </si>
  <si>
    <t>LI9PCP12</t>
  </si>
  <si>
    <t>PHLOX PANICULATA CANDY CRUSH (Compact Dark Pink/White)</t>
  </si>
  <si>
    <t>06XGER</t>
  </si>
  <si>
    <t>LILIUM POT LONGIFLORUM MIRACLE WHITE (EASTER LILY)</t>
  </si>
  <si>
    <t>LI9EO14</t>
  </si>
  <si>
    <t>AGAPANTHUS GALAXY WHITE</t>
  </si>
  <si>
    <t>06AAAW</t>
  </si>
  <si>
    <t>ASTILBE ARENDSII GRANAAT (Raspberry Red)</t>
  </si>
  <si>
    <t>06ASGN2Z3</t>
  </si>
  <si>
    <t>IRIS  BEARDED MORNING SHOW (Rusty Red)</t>
  </si>
  <si>
    <t>06IRLMD</t>
  </si>
  <si>
    <t>CALADIUM MINT JULEP (Light Green with Pink Veins)</t>
  </si>
  <si>
    <t>0520CLMJ</t>
  </si>
  <si>
    <t>CALLA LILY HAVANA (Yellow with Red Blush)</t>
  </si>
  <si>
    <t>CAHPC</t>
  </si>
  <si>
    <t>CALLA LILY RED CHARM (Ruby Red)</t>
  </si>
  <si>
    <t>CANA</t>
  </si>
  <si>
    <t>CALLA LILY SUMATRA (Dark Dusty Pink)</t>
  </si>
  <si>
    <t>CAHPG</t>
  </si>
  <si>
    <t>DAHLIA  DECORATIVE BONESTA (White with Rose Striations)</t>
  </si>
  <si>
    <t>05DGE</t>
  </si>
  <si>
    <t>DAHLIA  DECORATIVE NATHALIE G (Pink brushed with Yellow)</t>
  </si>
  <si>
    <t>05DML</t>
  </si>
  <si>
    <t>GLADIOLUS BEN VENUTO (Soft Peach)</t>
  </si>
  <si>
    <t>05GLAL10</t>
  </si>
  <si>
    <t>05GLAL14</t>
  </si>
  <si>
    <t>GLADIOLUS BLACK SURPRISE (Black Red)</t>
  </si>
  <si>
    <t>05GLDC10</t>
  </si>
  <si>
    <t>05GLDC14</t>
  </si>
  <si>
    <t>GLADIOLUS DYNAMITE (Plum with Yellow Center)</t>
  </si>
  <si>
    <t>05GLAP10</t>
  </si>
  <si>
    <t>05GLAP14</t>
  </si>
  <si>
    <t>GLADIOLUS FORTUNA RED (Bright Red)</t>
  </si>
  <si>
    <t>05GLBC10</t>
  </si>
  <si>
    <t>05GLBC14</t>
  </si>
  <si>
    <t>GLADIOLUS GREEN STAR (Yellow/Green)</t>
  </si>
  <si>
    <t>05GLGW10</t>
  </si>
  <si>
    <t>05GLGW14</t>
  </si>
  <si>
    <t>GLADIOLUS MORNING GOLD (Buttery Yellow)</t>
  </si>
  <si>
    <t>05GLBI10</t>
  </si>
  <si>
    <t>05GLBI14</t>
  </si>
  <si>
    <t>GLADIOLUS NATAN (Hot Pink)</t>
  </si>
  <si>
    <t>05GLDA10</t>
  </si>
  <si>
    <t>05GLDA14</t>
  </si>
  <si>
    <t>GLADIOLUS PRINCE OF ORANGE (Light Orange)</t>
  </si>
  <si>
    <t>05GLFD10</t>
  </si>
  <si>
    <t>05GLFD14</t>
  </si>
  <si>
    <t>GLADIOLUS PRISCILLA (Magenta  with Cream Center)</t>
  </si>
  <si>
    <t>05GLML10</t>
  </si>
  <si>
    <t>05GLML14</t>
  </si>
  <si>
    <t>GLADIOLUS PURPLE FLORA (Royal Purple)</t>
  </si>
  <si>
    <t>05GLMH10</t>
  </si>
  <si>
    <t>05GLMH14</t>
  </si>
  <si>
    <t>GLADIOLUS SNOWBOARD (White)</t>
  </si>
  <si>
    <t>05GLOS10</t>
  </si>
  <si>
    <t>05GLOS14</t>
  </si>
  <si>
    <t>GLADIOLUS TRADERHORN (Deep Red /White at Center)</t>
  </si>
  <si>
    <t>05GLRS10</t>
  </si>
  <si>
    <t>05GLRS14</t>
  </si>
  <si>
    <t>GLADIOLUS VEDETTA (Peach with Yellow  Throat)</t>
  </si>
  <si>
    <t>05GLTS10</t>
  </si>
  <si>
    <t>05GLTS14</t>
  </si>
  <si>
    <t>GLADIOLUS VIOLET KING (Light Pink with Darker Edges)</t>
  </si>
  <si>
    <t>05GLVB10</t>
  </si>
  <si>
    <t>05GLVB14</t>
  </si>
  <si>
    <t>GLADIOLUS WHITE PROSPERITY (Pure White)</t>
  </si>
  <si>
    <t>05GLWP10</t>
  </si>
  <si>
    <t>05GLWP14</t>
  </si>
  <si>
    <t>HEMEROCALLIS NIGHT WHISPERS (Plum Purple w/Yellow Throat)</t>
  </si>
  <si>
    <t>06DLRPDH</t>
  </si>
  <si>
    <t>LILIUM  CUT ASIATIC HYBRID CEASAR'S PALACE (Orange)</t>
  </si>
  <si>
    <t>LI9HBBN14</t>
  </si>
  <si>
    <t>LILIUM  CUT ASIATIC HYBRID ROYAL SUNSET (Red with Yellow Center)</t>
  </si>
  <si>
    <t>LI9HBRS14</t>
  </si>
  <si>
    <t>LILIUM  POT ORIENTAL ROMANCE FIRST (Pink w/Dark Pink Center)</t>
  </si>
  <si>
    <t>LI9OML14</t>
  </si>
  <si>
    <t>LILIUM  POT ORIENTAL ROMANCE WHITE</t>
  </si>
  <si>
    <t>LI9OTE14</t>
  </si>
  <si>
    <t>LILIUM  LANDSCAPE ASIATIC ELODIE (Double Pink)</t>
  </si>
  <si>
    <t>LI9LVV16</t>
  </si>
  <si>
    <t>LILIUM  POT ASIATIC CLASSIC JOY (BUTTER PIXIE) (Unspotted Golden Yellow)</t>
  </si>
  <si>
    <t>LI9PBP12</t>
  </si>
  <si>
    <t>LILIUM  POT ASIATIC WINNING JOY (Salmon Pink w/Spotted Center)</t>
  </si>
  <si>
    <t>LI9PRN12</t>
  </si>
  <si>
    <t>RANUNCULUS TECOLOTE FLAMENCO (Yellow/Orange edged in Red)</t>
  </si>
  <si>
    <t>RDIRBBK</t>
  </si>
  <si>
    <t>RANUNCULUS TECOLOTE GOLD (Golden Yellow)</t>
  </si>
  <si>
    <t>RDIRBBO</t>
  </si>
  <si>
    <t>RANUNCULUS TECOLOTE MERLOT (Wine and White)</t>
  </si>
  <si>
    <t>RDIRBBS</t>
  </si>
  <si>
    <t>RANUNCULUS TECOLOTE PASTEL MIX (Pink,White,and Peach)</t>
  </si>
  <si>
    <t>RDIRBCE</t>
  </si>
  <si>
    <t>RANUNCULUS TECOLOTE PICOTEE (Two-Toned Petals)</t>
  </si>
  <si>
    <t>RDIRBCG</t>
  </si>
  <si>
    <t>RANUNCULUS TECOLOTE PINK (Soft Baby Pink)</t>
  </si>
  <si>
    <t>RDIRBCT</t>
  </si>
  <si>
    <t>RANUNCULUS TECOLOTE PURPLE (Bright Royal Purple)</t>
  </si>
  <si>
    <t>RDIRBDB</t>
  </si>
  <si>
    <t>RANUNCULUS TECOLOTE RED (Bright Red)</t>
  </si>
  <si>
    <t>RDIRBEP</t>
  </si>
  <si>
    <t>RANUNCULUS TECOLOTE ROSE (Watermelon Pink)</t>
  </si>
  <si>
    <t>RDIRBEW</t>
  </si>
  <si>
    <t>RANUNCULUS TECOLOTE SALMON (Salmon/Light Peach)</t>
  </si>
  <si>
    <t>RDIRBFC</t>
  </si>
  <si>
    <t>RANUNCULUS TECOLOTE SUNSET (Orange with Subtle Shading)</t>
  </si>
  <si>
    <t>RDIRBFD</t>
  </si>
  <si>
    <t>RANUNCULUS TECOLOTE WHITE (Pure White)</t>
  </si>
  <si>
    <t>RDIRBFT</t>
  </si>
  <si>
    <t>RANUNCULUS TECOLOTE YELLOW (Bright Yellow)</t>
  </si>
  <si>
    <t>RDIRBGO</t>
  </si>
  <si>
    <t>VEGETABLE   ONION SNOWBALL WHITE</t>
  </si>
  <si>
    <t>031Z2ON47</t>
  </si>
  <si>
    <t>08ONCWH</t>
  </si>
  <si>
    <t>VEGETABLE   ONION SPANISH/STURON YELLOW</t>
  </si>
  <si>
    <t>031Z2ON49</t>
  </si>
  <si>
    <t>08ONCST</t>
  </si>
  <si>
    <t>SAMPLER  LILIUM  CUT GROWERS ASSORTMENT (6 Varities, 25 Each)</t>
  </si>
  <si>
    <t>SSCUTLILY</t>
  </si>
  <si>
    <t>SAMPLER  GLADIOLUS CUT GROWERS ASSORTMENT (5 Varieties, 100 Each)</t>
  </si>
  <si>
    <t>SSGLADPOT</t>
  </si>
  <si>
    <t>CLEMATIS   LG BICOLOR TAIGA (Dark Lavender/White Outline)</t>
  </si>
  <si>
    <t>10SVRP</t>
  </si>
  <si>
    <t>CALADIUM LAVA GLOW (Varigegated Red)</t>
  </si>
  <si>
    <t>0520CLPJ</t>
  </si>
  <si>
    <t>CALADIUM SEA FOAM PINK (Yellow w/ Pink Blotches)</t>
  </si>
  <si>
    <t>0520CLRB</t>
  </si>
  <si>
    <t>CALLA LILY MONTE CARLO (Yellow)</t>
  </si>
  <si>
    <t>CARS</t>
  </si>
  <si>
    <t>CALLA LILY ODESSA (Deep Purple)</t>
  </si>
  <si>
    <t>CAHRH</t>
  </si>
  <si>
    <t>CANNA  MEDIUM CLEOPATRA (Red/Yellow Variagated)</t>
  </si>
  <si>
    <t>05CNJE</t>
  </si>
  <si>
    <t>CANNA  MEDIUM DURBAN (Orang w/ Bronze Foliage)</t>
  </si>
  <si>
    <t>05CNDCB</t>
  </si>
  <si>
    <t>CIMICIFUGA   (ACTAEA) JAPONICA SILVER DANCE</t>
  </si>
  <si>
    <t>06CMSD</t>
  </si>
  <si>
    <t>CROCOSMIA HAPPY ANNIVERSARY</t>
  </si>
  <si>
    <t>06CRMS</t>
  </si>
  <si>
    <t>DAHLIA  BALL JOWEY MARILYN (Fushia Purple)</t>
  </si>
  <si>
    <t>5DJR</t>
  </si>
  <si>
    <t>DAHLIA  DECORATIVE MOM'S SPECIAL (White/Lilac Flamed)</t>
  </si>
  <si>
    <t>05DMS</t>
  </si>
  <si>
    <t>GERANIUM MACULATUM WILD (Purple)</t>
  </si>
  <si>
    <t>06BISS</t>
  </si>
  <si>
    <t>GERANIUM PATRICIA (Magenta w/Dark Center)</t>
  </si>
  <si>
    <t>06GRHM</t>
  </si>
  <si>
    <t>HEMEROCALLIS BLACK AMBROSIA</t>
  </si>
  <si>
    <t>06DLEPB</t>
  </si>
  <si>
    <t>HOSTA COLORED HULK (White w/ Dark Green Edge)</t>
  </si>
  <si>
    <t>06HSSV</t>
  </si>
  <si>
    <t>IRIS  JAPANESE ENSATA TEMPLE BELLS (Royal Blue)</t>
  </si>
  <si>
    <t>06IRJIM</t>
  </si>
  <si>
    <t>IRIS VERSICOLOR GERALD DERBY</t>
  </si>
  <si>
    <t>06IRVGGD</t>
  </si>
  <si>
    <t>LILIUM  CUT ORIENTAL CONCA D'OR (Yellow w/Pale Edge)</t>
  </si>
  <si>
    <t>LI9OFL14</t>
  </si>
  <si>
    <t>LILIUM  CUT ORIENTAL LOTUS ELEGANCE (Pink Double)</t>
  </si>
  <si>
    <t>LI9DOBE14</t>
  </si>
  <si>
    <t>LILIUM  CUT ORIENTAL LOTUS PURE (Double Pure White)</t>
  </si>
  <si>
    <t>LI9DOBZ14</t>
  </si>
  <si>
    <t>LILIUM  CUT ORIENTAL TOUCHSTONE (DArk Rose)</t>
  </si>
  <si>
    <t>LI9OSN14</t>
  </si>
  <si>
    <t>LILIUM  LANDSCAPE ORIENTAL CASA BLANCA (Pure White)</t>
  </si>
  <si>
    <t>LI9LCB26</t>
  </si>
  <si>
    <t>LILIUM  LANDSCAPE ASIATIC NAVONA</t>
  </si>
  <si>
    <t>LI9LNV16</t>
  </si>
  <si>
    <t>LILIUM  LANDSCAPE ASIATIC RED COUNTRY (Orange-Red Unspotted)</t>
  </si>
  <si>
    <t>LI9LRC16</t>
  </si>
  <si>
    <t>LILIUM  LANDSCAPE ASIATIC YELLOW COUNTRY (Unspotted Butter Yellow)</t>
  </si>
  <si>
    <t>LI9LSP16</t>
  </si>
  <si>
    <t>LILIUM  LANDSCAPE ORIENTAL STARGAZER (Pink w/White Edge)</t>
  </si>
  <si>
    <t>LI9LSG18</t>
  </si>
  <si>
    <t>LILIUM  LANDSCAPE ASIATIC BRUNELLO (Unspotted Orange)</t>
  </si>
  <si>
    <t>LI9LBN16</t>
  </si>
  <si>
    <t>LILIUM  POT ASIATIC FOXTROT (Pale Pink)</t>
  </si>
  <si>
    <t>LI9PBB12</t>
  </si>
  <si>
    <t>LILIUM  POT ASIATIC PERFECT JOY (Pink w/White Center)</t>
  </si>
  <si>
    <t>LI9PDS12</t>
  </si>
  <si>
    <t>LILIUM  LANDSCAPE TRUMPET LILY RISING MOON (Yellow w/Pink Edges)</t>
  </si>
  <si>
    <t>LI9FTLM18</t>
  </si>
  <si>
    <t>VINE   HONEYSUCKLE LONICERA JAPONICARENS HALLIANA</t>
  </si>
  <si>
    <t>10SVVG</t>
  </si>
  <si>
    <t>PEONY MOTHER'S CHOICE (Double Creamy Pink)</t>
  </si>
  <si>
    <t>06PNKW</t>
  </si>
  <si>
    <t>RANUNCULUS TECOLOTE CAFE (Gold/Bronze Blend)</t>
  </si>
  <si>
    <t>RDIRBGW</t>
  </si>
  <si>
    <t>LILIUM  POT ORIENTAL STARGAZER (Pink w/White Edge)</t>
  </si>
  <si>
    <t>LI9OSG14</t>
  </si>
  <si>
    <t>LI9OSG16</t>
  </si>
  <si>
    <t>ASTILBE JAPONICA WASHINGTON (White)</t>
  </si>
  <si>
    <t>06ASRG2Z3</t>
  </si>
  <si>
    <t>CROCOSMIA DIABLITO (Brilliant Red)</t>
  </si>
  <si>
    <t>06CRDB</t>
  </si>
  <si>
    <t>LILIUM  CUT ASIATIC YELLOW POWER</t>
  </si>
  <si>
    <t>LI9CVV12</t>
  </si>
  <si>
    <t>DAHLIA  BALL BABETTE (Deep Wine)</t>
  </si>
  <si>
    <t>05DBA</t>
  </si>
  <si>
    <t>DAHLIA  TRUE DINNERPLATE BABYLON BRONZE</t>
  </si>
  <si>
    <t>05DBN</t>
  </si>
  <si>
    <t>DAHLIA  BALL CHIMACUM DAVI (Blush-Pink)</t>
  </si>
  <si>
    <t>05DCD</t>
  </si>
  <si>
    <t>DAHLIA  BALL BOOM BOOM WHITE</t>
  </si>
  <si>
    <t>05DBW</t>
  </si>
  <si>
    <t>DAHLIA  DECORATIVE FLUFFLES (Lilac)</t>
  </si>
  <si>
    <t>05DFF</t>
  </si>
  <si>
    <t>DAHLIA  BALL JOWEY CHANTAL (Golden Yellow/Warm Orange)</t>
  </si>
  <si>
    <t>05DJC</t>
  </si>
  <si>
    <t>DAHLIA  DINNERPLATE TYRELL (Copper Gold)</t>
  </si>
  <si>
    <t>05DTY</t>
  </si>
  <si>
    <t>DAHLIA VERRONES OBSIDIAN</t>
  </si>
  <si>
    <t>05DVO</t>
  </si>
  <si>
    <t>HEMEROCALLIS GAMMA QUADRANT (Gold/Pink)</t>
  </si>
  <si>
    <t>06DLRIG</t>
  </si>
  <si>
    <t>HOSTA POST IT</t>
  </si>
  <si>
    <t>06HSPI</t>
  </si>
  <si>
    <t>HOSTA SILK ROAD</t>
  </si>
  <si>
    <t>06HS</t>
  </si>
  <si>
    <t>HOSTA WHITE FEATHERS</t>
  </si>
  <si>
    <t>06HSWT</t>
  </si>
  <si>
    <t>LILIUM  CUT ASIATIC HYBRID EYELINER (White w/Dark Purple Edge)</t>
  </si>
  <si>
    <t>LI9HBEY14</t>
  </si>
  <si>
    <t>LILIUM  CUT ASIATIC HYBRID POKERFACE (Red)</t>
  </si>
  <si>
    <t>LI9HBFN14</t>
  </si>
  <si>
    <t>PEONY BOWL OF CREAM (Pure White)</t>
  </si>
  <si>
    <t>06PNAC3Z5</t>
  </si>
  <si>
    <t>LILIUM  POT ASIATIC SUNSET JOY (Orange w/Yellow Center)</t>
  </si>
  <si>
    <t>LI9PPP12</t>
  </si>
  <si>
    <t>LILIUM  POT ORIENTAL ROMANCE GENTLE (Pink)</t>
  </si>
  <si>
    <t>LI9RLGR14</t>
  </si>
  <si>
    <t>LILIUM  POT ORIENTAL ROMANCE SPRING (Light Pink w/White Edge)</t>
  </si>
  <si>
    <t>LI9RLRR14</t>
  </si>
  <si>
    <t>LILIUM  POT ORIENTAL ROMANCE TRUE (Pink)</t>
  </si>
  <si>
    <t>LI9RLSR14</t>
  </si>
  <si>
    <t>SAMPLER  RANUNCULUS TECOLOTE ASSORTMENT (10 Varieties, 100 of Each)</t>
  </si>
  <si>
    <t>SSRANUNC</t>
  </si>
  <si>
    <t>CALADIUM SPRING FLING (Pink w/Black Veins)</t>
  </si>
  <si>
    <t>0520CLKL</t>
  </si>
  <si>
    <t>CALADIUM GARDEN WHITE (White Brushed w/Green)</t>
  </si>
  <si>
    <t>0520CLFM</t>
  </si>
  <si>
    <t>LILIUM  ORIENTAL ROSELILY DOUBLE AISHA (White w/Green Hint)</t>
  </si>
  <si>
    <t>LI9RDAI14</t>
  </si>
  <si>
    <t>LILIUM  ORIENTAL ROSELILY DOUBLE ANGELA (White)</t>
  </si>
  <si>
    <t>LI9RDAG14</t>
  </si>
  <si>
    <t>LILIUM  ORIENTAL ROSELILY DOUBLE ANOUSKA (White w/Pink Edge)</t>
  </si>
  <si>
    <t>LI9RDAN14</t>
  </si>
  <si>
    <t>LILIUM  ORIENTAL ROSELILY DOUBLE SAMANTHA (Red,Pink,White)</t>
  </si>
  <si>
    <t>LI9RDSM14</t>
  </si>
  <si>
    <t>LILIUM  ORIENTAL ROSELILY DOUBLE VIOLA (Light Pink w/Dark Pink Spots)</t>
  </si>
  <si>
    <t>LI9RDVL14</t>
  </si>
  <si>
    <t>LILIUM  LANDSCAPE TRUMPET LILY LESLIE WOODRUFF (Pink/White)</t>
  </si>
  <si>
    <t>LI9FTFR18</t>
  </si>
  <si>
    <t>LILIUM  LANDSCAPE ASIATIC ARBATAX (Rosy Pink w/White)</t>
  </si>
  <si>
    <t>LI9LGP16</t>
  </si>
  <si>
    <t>Early Order Discount (EOD) = N/A
For more quote options,
 contact Germania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</si>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</sst>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$&quot;#,##0.00"/>
  </numFmts>
  <fonts count="17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  <font>
      <sz val="10"/>
      <color theme="4"/>
      <name val="Arial"/>
      <family val="2"/>
    </font>
    <font>
      <sz val="11"/>
      <color theme="1"/>
      <name val="Calibri"/>
      <family val="2"/>
      <scheme val="minor"/>
    </font>
    <font>
      <sz val="14"/>
      <color rgb="FF1E1E1E"/>
      <name val="Calibri"/>
      <family val="2"/>
    </font>
    <font>
      <sz val="18"/>
      <color theme="9" tint="-0.499984740745262"/>
      <name val="Calibri"/>
      <family val="2"/>
      <scheme val="minor"/>
    </font>
    <font>
      <sz val="16"/>
      <color theme="9" tint="-0.499984740745262"/>
      <name val="Calibri (Body)_x0000_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2" tint="-9.9948118533890809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/>
      <diagonal/>
    </border>
    <border>
      <left/>
      <right style="thin">
        <color indexed="64"/>
      </right>
      <top style="thin">
        <color theme="2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ck">
        <color theme="0" tint="-0.34998626667073579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3" fontId="4" fillId="0" borderId="10" xfId="0" applyNumberFormat="1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>
      <alignment vertical="top"/>
    </xf>
    <xf numFmtId="0" fontId="6" fillId="0" borderId="16" xfId="0" applyFont="1" applyBorder="1"/>
    <xf numFmtId="0" fontId="7" fillId="0" borderId="16" xfId="0" applyFont="1" applyBorder="1"/>
    <xf numFmtId="49" fontId="0" fillId="0" borderId="3" xfId="0" applyNumberFormat="1" applyBorder="1" applyAlignment="1" applyProtection="1">
      <alignment vertical="center"/>
      <protection locked="0"/>
    </xf>
    <xf numFmtId="49" fontId="0" fillId="0" borderId="13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textRotation="90" wrapText="1"/>
    </xf>
    <xf numFmtId="0" fontId="1" fillId="2" borderId="9" xfId="0" applyFont="1" applyFill="1" applyBorder="1" applyAlignment="1">
      <alignment horizontal="left" vertical="top" wrapText="1"/>
    </xf>
    <xf numFmtId="164" fontId="1" fillId="2" borderId="9" xfId="0" applyNumberFormat="1" applyFont="1" applyFill="1" applyBorder="1" applyAlignment="1">
      <alignment horizontal="center" vertical="top" wrapText="1"/>
    </xf>
    <xf numFmtId="165" fontId="1" fillId="2" borderId="8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6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0" fillId="0" borderId="18" xfId="0" applyNumberFormat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165" fontId="1" fillId="2" borderId="8" xfId="0" applyNumberFormat="1" applyFont="1" applyFill="1" applyBorder="1" applyAlignment="1">
      <alignment horizontal="right" vertical="top" wrapText="1"/>
    </xf>
    <xf numFmtId="165" fontId="1" fillId="5" borderId="22" xfId="0" applyNumberFormat="1" applyFont="1" applyFill="1" applyBorder="1" applyAlignment="1">
      <alignment horizontal="center" vertical="top" wrapText="1"/>
    </xf>
    <xf numFmtId="165" fontId="9" fillId="4" borderId="0" xfId="0" applyNumberFormat="1" applyFont="1" applyFill="1" applyAlignment="1">
      <alignment horizontal="right" vertical="center"/>
    </xf>
    <xf numFmtId="165" fontId="0" fillId="4" borderId="0" xfId="0" applyNumberFormat="1" applyFill="1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 shrinkToFit="1"/>
    </xf>
    <xf numFmtId="0" fontId="1" fillId="2" borderId="7" xfId="0" applyFont="1" applyFill="1" applyBorder="1" applyAlignment="1">
      <alignment horizontal="center" vertical="top" shrinkToFit="1"/>
    </xf>
    <xf numFmtId="165" fontId="0" fillId="0" borderId="0" xfId="0" applyNumberFormat="1" applyAlignment="1">
      <alignment horizontal="center" shrinkToFit="1"/>
    </xf>
    <xf numFmtId="0" fontId="3" fillId="4" borderId="4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 wrapText="1" indent="1"/>
    </xf>
    <xf numFmtId="0" fontId="0" fillId="6" borderId="0" xfId="0" applyFill="1" applyAlignment="1">
      <alignment horizontal="center" vertical="top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16" fillId="0" borderId="0" xfId="0" applyFont="1"/>
    <xf numFmtId="0" fontId="15" fillId="3" borderId="30" xfId="0" applyFont="1" applyFill="1" applyBorder="1" applyAlignment="1">
      <alignment horizontal="center" wrapText="1"/>
    </xf>
    <xf numFmtId="0" fontId="15" fillId="3" borderId="30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wrapText="1"/>
    </xf>
    <xf numFmtId="0" fontId="15" fillId="3" borderId="29" xfId="0" applyFont="1" applyFill="1" applyBorder="1" applyAlignment="1">
      <alignment horizontal="center" wrapText="1"/>
    </xf>
    <xf numFmtId="0" fontId="15" fillId="3" borderId="31" xfId="0" applyFont="1" applyFill="1" applyBorder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3" fillId="4" borderId="20" xfId="0" applyNumberFormat="1" applyFont="1" applyFill="1" applyBorder="1" applyAlignment="1">
      <alignment horizontal="center" vertical="center" shrinkToFit="1"/>
    </xf>
    <xf numFmtId="165" fontId="0" fillId="4" borderId="21" xfId="0" applyNumberFormat="1" applyFill="1" applyBorder="1" applyAlignment="1">
      <alignment horizontal="center" vertical="center" shrinkToFit="1"/>
    </xf>
    <xf numFmtId="49" fontId="11" fillId="3" borderId="24" xfId="0" applyNumberFormat="1" applyFont="1" applyFill="1" applyBorder="1" applyAlignment="1">
      <alignment horizontal="left" vertical="center" wrapText="1" indent="1"/>
    </xf>
    <xf numFmtId="0" fontId="10" fillId="3" borderId="23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horizontal="left" vertical="center" wrapText="1" indent="1"/>
    </xf>
    <xf numFmtId="0" fontId="10" fillId="3" borderId="4" xfId="0" applyFont="1" applyFill="1" applyBorder="1" applyAlignment="1">
      <alignment horizontal="left" vertical="center" wrapText="1" indent="1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14" fontId="5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3" fontId="5" fillId="0" borderId="12" xfId="0" applyNumberFormat="1" applyFont="1" applyBorder="1" applyAlignment="1" applyProtection="1">
      <alignment horizontal="center" vertical="center" shrinkToFit="1"/>
      <protection locked="0"/>
    </xf>
    <xf numFmtId="3" fontId="5" fillId="0" borderId="10" xfId="0" applyNumberFormat="1" applyFont="1" applyBorder="1" applyAlignment="1" applyProtection="1">
      <alignment horizontal="center" vertical="center" shrinkToFit="1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49" fontId="0" fillId="0" borderId="17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14" fontId="3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9" fontId="0" fillId="4" borderId="13" xfId="0" applyNumberFormat="1" applyFill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/>
    </xf>
    <xf numFmtId="3" fontId="14" fillId="0" borderId="27" xfId="0" applyNumberFormat="1" applyFont="1" applyBorder="1" applyAlignment="1">
      <alignment horizontal="center"/>
    </xf>
    <xf numFmtId="3" fontId="14" fillId="0" borderId="2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49769</xdr:colOff>
      <xdr:row>0</xdr:row>
      <xdr:rowOff>132230</xdr:rowOff>
    </xdr:from>
    <xdr:to>
      <xdr:col>8</xdr:col>
      <xdr:colOff>737630</xdr:colOff>
      <xdr:row>42</xdr:row>
      <xdr:rowOff>43756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B7C6D4-BA10-0F44-8D1E-26176BC11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769" y="132230"/>
          <a:ext cx="7291861" cy="9436526"/>
        </a:xfrm>
        <a:prstGeom prst="rect">
          <a:avLst/>
        </a:prstGeom>
      </xdr:spPr>
    </xdr:pic>
    <xdr:clientData/>
  </xdr:twoCellAnchor>
  <xdr:twoCellAnchor editAs="oneCell">
    <xdr:from>
      <xdr:col>0</xdr:col>
      <xdr:colOff>29441</xdr:colOff>
      <xdr:row>48</xdr:row>
      <xdr:rowOff>64407</xdr:rowOff>
    </xdr:from>
    <xdr:to>
      <xdr:col>8</xdr:col>
      <xdr:colOff>757958</xdr:colOff>
      <xdr:row>90</xdr:row>
      <xdr:rowOff>28547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48E1EF-322F-EE4E-B5C3-A2DF064D9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441" y="10950121"/>
          <a:ext cx="7332517" cy="9489140"/>
        </a:xfrm>
        <a:prstGeom prst="rect">
          <a:avLst/>
        </a:prstGeom>
      </xdr:spPr>
    </xdr:pic>
    <xdr:clientData/>
  </xdr:twoCellAnchor>
  <xdr:twoCellAnchor editAs="absolute">
    <xdr:from>
      <xdr:col>0</xdr:col>
      <xdr:colOff>381000</xdr:colOff>
      <xdr:row>0</xdr:row>
      <xdr:rowOff>117928</xdr:rowOff>
    </xdr:from>
    <xdr:to>
      <xdr:col>4</xdr:col>
      <xdr:colOff>226782</xdr:colOff>
      <xdr:row>1</xdr:row>
      <xdr:rowOff>172356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C37B607-D9B7-9B44-9DC9-BDB2F632A290}"/>
            </a:ext>
          </a:extLst>
        </xdr:cNvPr>
        <xdr:cNvSpPr txBox="1"/>
      </xdr:nvSpPr>
      <xdr:spPr>
        <a:xfrm>
          <a:off x="381000" y="117928"/>
          <a:ext cx="3147782" cy="2812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accent1"/>
              </a:solidFill>
            </a:rPr>
            <a:t>SEE "ORDER"</a:t>
          </a:r>
          <a:r>
            <a:rPr lang="en-US" sz="1200" b="1" baseline="0">
              <a:solidFill>
                <a:schemeClr val="accent1"/>
              </a:solidFill>
            </a:rPr>
            <a:t> TAB TO ENTER YOUR ORDER</a:t>
          </a:r>
          <a:endParaRPr lang="en-US" sz="1200" b="1">
            <a:solidFill>
              <a:schemeClr val="accent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AEC9A-1504-F94B-BA7A-E9D3D954A3F4}">
  <sheetPr codeName="Sheet1">
    <pageSetUpPr fitToPage="1"/>
  </sheetPr>
  <dimension ref="B43:C43"/>
  <sheetViews>
    <sheetView tabSelected="1" showWhiteSpace="0" zoomScale="140" zoomScaleNormal="140" zoomScaleSheetLayoutView="100" zoomScalePageLayoutView="120" workbookViewId="0">
      <selection activeCell="N6" sqref="N6"/>
    </sheetView>
  </sheetViews>
  <sheetFormatPr baseColWidth="10" defaultRowHeight="18" thickTop="1" thickBottom="1"/>
  <cols>
    <col min="1" max="2" width="10.83203125" style="3"/>
    <col min="3" max="3" width="10.83203125" style="2"/>
    <col min="4" max="16384" width="10.83203125" style="3"/>
  </cols>
  <sheetData>
    <row r="43" spans="2:2" thickTop="1" thickBot="1">
      <c r="B43" s="4" t="s">
        <v>31</v>
      </c>
    </row>
  </sheetData>
  <sheetProtection algorithmName="SHA-512" hashValue="QiMeQTqwEJzcPJWUPtHI9Y7wI0oPLhc7qxKwQ5gZUBnoSe0nd8gtKoR16CSKX6StLFDO3gkCjEk4FixF/nf70A==" saltValue="Dz/TmA1ZjjMSmrB/sfmV+w==" spinCount="100000" sheet="1" objects="1" scenarios="1" selectLockedCells="1" selectUnlockedCells="1"/>
  <printOptions horizontalCentered="1"/>
  <pageMargins left="0" right="0" top="0" bottom="0" header="0" footer="0"/>
  <pageSetup scale="98" fitToHeight="2" orientation="portrait" horizontalDpi="0" verticalDpi="0"/>
  <headerFooter scaleWithDoc="0">
    <oddFooter>&amp;C&amp;"Helvetica,Regular"&amp;K272727&amp;F : &amp;A     &amp;D    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F9C8C-CDDA-964E-9ED1-01C9271C81E1}">
  <sheetPr codeName="Sheet2">
    <pageSetUpPr fitToPage="1"/>
  </sheetPr>
  <dimension ref="A1:AL606"/>
  <sheetViews>
    <sheetView zoomScale="90" zoomScaleNormal="90" workbookViewId="0">
      <pane ySplit="6" topLeftCell="A7" activePane="bottomLeft" state="frozen"/>
      <selection pane="bottomLeft" activeCell="A2" sqref="A2:B2"/>
    </sheetView>
  </sheetViews>
  <sheetFormatPr baseColWidth="10" defaultRowHeight="16"/>
  <cols>
    <col min="1" max="1" width="5.83203125" style="7" customWidth="1"/>
    <col min="2" max="2" width="7" style="7" customWidth="1"/>
    <col min="3" max="3" width="6.83203125" style="7" customWidth="1"/>
    <col min="4" max="4" width="8.83203125" style="7" customWidth="1"/>
    <col min="5" max="5" width="14.33203125" style="34" customWidth="1"/>
    <col min="6" max="6" width="2.83203125" style="7" customWidth="1"/>
    <col min="7" max="7" width="70.83203125" style="21" customWidth="1"/>
    <col min="8" max="8" width="8.83203125" style="19" customWidth="1"/>
    <col min="9" max="9" width="8.83203125" style="20" customWidth="1"/>
    <col min="10" max="10" width="16.6640625" style="36" customWidth="1"/>
    <col min="11" max="11" width="8.83203125" style="7" customWidth="1"/>
    <col min="12" max="12" width="8.83203125" style="7" hidden="1" customWidth="1"/>
    <col min="13" max="13" width="8.83203125" style="7" customWidth="1"/>
    <col min="14" max="14" width="9.5" style="7" customWidth="1"/>
    <col min="15" max="15" width="8.83203125" style="7" customWidth="1"/>
    <col min="16" max="16" width="8.83203125" style="8" hidden="1" customWidth="1"/>
    <col min="17" max="17" width="8.83203125" style="9" hidden="1" customWidth="1"/>
    <col min="18" max="18" width="8.83203125" style="8" hidden="1" customWidth="1"/>
    <col min="19" max="19" width="8.83203125" style="9" hidden="1" customWidth="1"/>
    <col min="20" max="20" width="8.83203125" style="8" hidden="1" customWidth="1"/>
    <col min="21" max="21" width="8.83203125" style="9" hidden="1" customWidth="1"/>
    <col min="22" max="22" width="8.83203125" style="8" hidden="1" customWidth="1"/>
    <col min="23" max="23" width="8.83203125" style="9" hidden="1" customWidth="1"/>
    <col min="24" max="24" width="8.83203125" style="8" hidden="1" customWidth="1"/>
    <col min="25" max="25" width="8.83203125" style="9" hidden="1" customWidth="1"/>
    <col min="26" max="26" width="8.83203125" style="8" hidden="1" customWidth="1"/>
    <col min="27" max="27" width="8.83203125" style="9" hidden="1" customWidth="1"/>
    <col min="28" max="28" width="8.83203125" style="8" hidden="1" customWidth="1"/>
    <col min="29" max="29" width="8.83203125" style="9" hidden="1" customWidth="1"/>
    <col min="30" max="30" width="8.83203125" style="8" hidden="1" customWidth="1"/>
    <col min="31" max="31" width="8.83203125" style="9" hidden="1" customWidth="1"/>
    <col min="32" max="32" width="8.83203125" style="8" hidden="1" customWidth="1"/>
    <col min="33" max="33" width="8.83203125" style="9" hidden="1" customWidth="1"/>
    <col min="34" max="34" width="8.83203125" style="8" hidden="1" customWidth="1"/>
    <col min="35" max="35" width="8.83203125" style="9" hidden="1" customWidth="1"/>
    <col min="36" max="36" width="12.6640625" style="20" hidden="1" customWidth="1"/>
    <col min="37" max="38" width="0" style="7" hidden="1" customWidth="1"/>
  </cols>
  <sheetData>
    <row r="1" spans="1:38" ht="31" customHeight="1">
      <c r="A1" s="60" t="s">
        <v>23</v>
      </c>
      <c r="B1" s="59"/>
      <c r="C1" s="62" t="s">
        <v>22</v>
      </c>
      <c r="D1" s="63"/>
      <c r="E1" s="62" t="s">
        <v>11</v>
      </c>
      <c r="F1" s="63"/>
      <c r="G1" s="6" t="s">
        <v>10</v>
      </c>
      <c r="H1" s="59" t="s">
        <v>9</v>
      </c>
      <c r="I1" s="59"/>
      <c r="J1" s="41" t="s">
        <v>40</v>
      </c>
      <c r="K1" s="40">
        <f>AK5</f>
        <v>0</v>
      </c>
    </row>
    <row r="2" spans="1:38" ht="21" customHeight="1">
      <c r="A2" s="61"/>
      <c r="B2" s="61"/>
      <c r="C2" s="64"/>
      <c r="D2" s="65"/>
      <c r="E2" s="66"/>
      <c r="F2" s="67"/>
      <c r="G2" s="1"/>
      <c r="H2" s="72"/>
      <c r="I2" s="73"/>
      <c r="J2" s="41" t="s">
        <v>41</v>
      </c>
      <c r="K2" s="40">
        <f>AL5</f>
        <v>0</v>
      </c>
    </row>
    <row r="3" spans="1:38" ht="26" customHeight="1">
      <c r="A3" s="70" t="s">
        <v>24</v>
      </c>
      <c r="B3" s="71"/>
      <c r="C3" s="71"/>
      <c r="D3" s="23"/>
      <c r="E3" s="68" t="s">
        <v>8</v>
      </c>
      <c r="F3" s="69"/>
      <c r="G3" s="5"/>
      <c r="H3" s="74" t="s">
        <v>29</v>
      </c>
      <c r="I3" s="74"/>
      <c r="J3" s="38" t="s">
        <v>37</v>
      </c>
      <c r="K3" s="37">
        <v>1</v>
      </c>
    </row>
    <row r="4" spans="1:38" ht="26" customHeight="1" thickBot="1">
      <c r="A4" s="55"/>
      <c r="B4" s="56"/>
      <c r="C4" s="56"/>
      <c r="D4" s="56"/>
      <c r="E4" s="56"/>
      <c r="F4" s="56"/>
      <c r="G4" s="56"/>
      <c r="H4" s="53" t="str">
        <f>IFERROR(IF(AJ5&lt;&gt;0,AJ5,""),"VOL 1-3, EOD Y OR N")</f>
        <v/>
      </c>
      <c r="I4" s="54"/>
      <c r="J4" s="38" t="s">
        <v>36</v>
      </c>
      <c r="K4" s="37" t="s">
        <v>30</v>
      </c>
      <c r="P4" s="75"/>
      <c r="Q4" s="76"/>
      <c r="R4" s="77" t="s">
        <v>1328</v>
      </c>
      <c r="S4" s="75"/>
      <c r="T4" s="77" t="s">
        <v>1328</v>
      </c>
      <c r="U4" s="75"/>
      <c r="V4" s="77" t="s">
        <v>1328</v>
      </c>
      <c r="W4" s="75"/>
      <c r="X4" s="77" t="s">
        <v>1328</v>
      </c>
      <c r="Y4" s="75"/>
      <c r="Z4" s="76"/>
      <c r="AA4" s="76"/>
      <c r="AB4" s="77" t="s">
        <v>1328</v>
      </c>
      <c r="AC4" s="75"/>
      <c r="AD4" s="77" t="s">
        <v>1328</v>
      </c>
      <c r="AE4" s="75"/>
      <c r="AF4" s="77" t="s">
        <v>1328</v>
      </c>
      <c r="AG4" s="75"/>
      <c r="AH4" s="77" t="s">
        <v>1328</v>
      </c>
      <c r="AI4" s="75"/>
      <c r="AJ4" s="28" t="s">
        <v>28</v>
      </c>
    </row>
    <row r="5" spans="1:38" ht="56" customHeight="1">
      <c r="A5" s="57"/>
      <c r="B5" s="58"/>
      <c r="C5" s="58"/>
      <c r="D5" s="58"/>
      <c r="E5" s="58"/>
      <c r="F5" s="58"/>
      <c r="G5" s="58"/>
      <c r="H5" s="46" t="str">
        <f>CONCATENATE("Volume ", K3, "  |  EOD = ", K4, "      Units: ",K1,"  Qty: ",K2)</f>
        <v>Volume 1  |  EOD = N      Units: 0  Qty: 0</v>
      </c>
      <c r="I5" s="47"/>
      <c r="J5" s="51" t="s">
        <v>1327</v>
      </c>
      <c r="K5" s="52"/>
      <c r="P5" s="49" t="s">
        <v>16</v>
      </c>
      <c r="Q5" s="44"/>
      <c r="R5" s="43" t="s">
        <v>17</v>
      </c>
      <c r="S5" s="44"/>
      <c r="T5" s="43" t="s">
        <v>18</v>
      </c>
      <c r="U5" s="44"/>
      <c r="V5" s="43" t="s">
        <v>32</v>
      </c>
      <c r="W5" s="44"/>
      <c r="X5" s="43" t="s">
        <v>33</v>
      </c>
      <c r="Y5" s="50"/>
      <c r="Z5" s="48" t="s">
        <v>19</v>
      </c>
      <c r="AA5" s="44"/>
      <c r="AB5" s="43" t="s">
        <v>20</v>
      </c>
      <c r="AC5" s="44"/>
      <c r="AD5" s="43" t="s">
        <v>21</v>
      </c>
      <c r="AE5" s="44"/>
      <c r="AF5" s="43" t="s">
        <v>34</v>
      </c>
      <c r="AG5" s="44"/>
      <c r="AH5" s="43" t="s">
        <v>35</v>
      </c>
      <c r="AI5" s="45"/>
      <c r="AJ5" s="29">
        <f>SUBTOTAL(9,AJ7:AJ7912)</f>
        <v>0</v>
      </c>
      <c r="AK5" s="40">
        <f>SUBTOTAL(9,AK7:AK7901)</f>
        <v>0</v>
      </c>
      <c r="AL5" s="40">
        <f>SUBTOTAL(9,AL7:AL7901)</f>
        <v>0</v>
      </c>
    </row>
    <row r="6" spans="1:38" s="24" customFormat="1" ht="35" thickBot="1">
      <c r="A6" s="10" t="s">
        <v>26</v>
      </c>
      <c r="B6" s="11" t="s">
        <v>6</v>
      </c>
      <c r="C6" s="11" t="s">
        <v>0</v>
      </c>
      <c r="D6" s="11" t="s">
        <v>5</v>
      </c>
      <c r="E6" s="11" t="s">
        <v>1</v>
      </c>
      <c r="F6" s="12" t="s">
        <v>12</v>
      </c>
      <c r="G6" s="13" t="s">
        <v>25</v>
      </c>
      <c r="H6" s="14" t="s">
        <v>3</v>
      </c>
      <c r="I6" s="15" t="s">
        <v>7</v>
      </c>
      <c r="J6" s="35" t="s">
        <v>2</v>
      </c>
      <c r="K6" s="16" t="s">
        <v>4</v>
      </c>
      <c r="L6" s="16" t="s">
        <v>12</v>
      </c>
      <c r="M6" s="16" t="s">
        <v>13</v>
      </c>
      <c r="N6" s="16" t="s">
        <v>14</v>
      </c>
      <c r="O6" s="16" t="s">
        <v>15</v>
      </c>
      <c r="P6" s="17" t="s">
        <v>3</v>
      </c>
      <c r="Q6" s="15" t="s">
        <v>7</v>
      </c>
      <c r="R6" s="17" t="s">
        <v>3</v>
      </c>
      <c r="S6" s="15" t="s">
        <v>7</v>
      </c>
      <c r="T6" s="14" t="s">
        <v>3</v>
      </c>
      <c r="U6" s="15" t="s">
        <v>7</v>
      </c>
      <c r="V6" s="14" t="s">
        <v>3</v>
      </c>
      <c r="W6" s="15" t="s">
        <v>7</v>
      </c>
      <c r="X6" s="14" t="s">
        <v>3</v>
      </c>
      <c r="Y6" s="15" t="s">
        <v>7</v>
      </c>
      <c r="Z6" s="17" t="s">
        <v>3</v>
      </c>
      <c r="AA6" s="15" t="s">
        <v>7</v>
      </c>
      <c r="AB6" s="14" t="s">
        <v>3</v>
      </c>
      <c r="AC6" s="15" t="s">
        <v>7</v>
      </c>
      <c r="AD6" s="17" t="s">
        <v>3</v>
      </c>
      <c r="AE6" s="15" t="s">
        <v>7</v>
      </c>
      <c r="AF6" s="17" t="s">
        <v>3</v>
      </c>
      <c r="AG6" s="15" t="s">
        <v>7</v>
      </c>
      <c r="AH6" s="17" t="s">
        <v>3</v>
      </c>
      <c r="AI6" s="15" t="s">
        <v>7</v>
      </c>
      <c r="AJ6" s="27" t="s">
        <v>27</v>
      </c>
      <c r="AK6" s="39" t="s">
        <v>38</v>
      </c>
      <c r="AL6" s="39" t="s">
        <v>39</v>
      </c>
    </row>
    <row r="7" spans="1:38">
      <c r="A7" s="7">
        <f>IF(OUT!C397="", "", OUT!C397)</f>
        <v>712</v>
      </c>
      <c r="B7" s="18">
        <f>IF(OUT!A397="", "", OUT!A397)</f>
        <v>80068</v>
      </c>
      <c r="C7" s="7" t="str">
        <f>IF(OUT!D397="", "", OUT!D397)</f>
        <v>BB</v>
      </c>
      <c r="D7" s="25"/>
      <c r="E7" s="34" t="str">
        <f>IF(OUT!E397="", "", OUT!E397)</f>
        <v>10/BDL</v>
      </c>
      <c r="F7" s="22" t="str">
        <f>IF(OUT!AE397="NEW", "✷", "")</f>
        <v>✷</v>
      </c>
      <c r="G7" t="str">
        <f>IF(OUT!B397="", "", OUT!B397)</f>
        <v>ACHILLEA MILLEFOLIUM DESERT EVE TERRACOTTA</v>
      </c>
      <c r="H7" s="19">
        <f t="shared" ref="H7:H70" si="0">IF(AND($K$3=1,$K$4="N"),P7,IF(AND($K$3=2,$K$4="N"),R7,IF(AND($K$3=3,$K$4="N"),T7,IF(AND($K$3=4,$K$4="N"),V7,IF(AND($K$3=5,$K$4="N"),X7,IF(AND($K$3=1,$K$4="Y"),Z7,IF(AND($K$3=2,$K$4="Y"),AB7,IF(AND($K$3=3,$K$4="Y"),AD7,IF(AND($K$3=4,$K$4="Y"),AF7,IF(AND($K$3=5,$K$4="Y"),AH7,"FALSE"))))))))))</f>
        <v>3.1150000000000002</v>
      </c>
      <c r="I7" s="20">
        <f t="shared" ref="I7:I70" si="1">IF(AND($K$3=1,$K$4="N"),Q7,IF(AND($K$3=2,$K$4="N"),S7,IF(AND($K$3=3,$K$4="N"),U7,IF(AND($K$3=4,$K$4="N"),W7,IF(AND($K$3=5,$K$4="N"),Y7,IF(AND($K$3=1,$K$4="Y"),AA7,IF(AND($K$3=2,$K$4="Y"),AC7,IF(AND($K$3=3,$K$4="Y"),AE7,IF(AND($K$3=4,$K$4="Y"),AG7,IF(AND($K$3=5,$K$4="Y"),AI7,"FALSE"))))))))))</f>
        <v>31.15</v>
      </c>
      <c r="J7" s="34" t="str">
        <f>IF(OUT!F397="", "", OUT!F397)</f>
        <v>#1 GRADE BARE ROOT</v>
      </c>
      <c r="K7" s="7">
        <f>IF(OUT!P397="", "", OUT!P397)</f>
        <v>10</v>
      </c>
      <c r="L7" s="7" t="str">
        <f>IF(OUT!AE397="", "", OUT!AE397)</f>
        <v>NEW</v>
      </c>
      <c r="M7" s="7" t="str">
        <f>IF(OUT!AG397="", "", OUT!AG397)</f>
        <v>PAT</v>
      </c>
      <c r="N7" s="7" t="str">
        <f>IF(OUT!AQ397="", "", OUT!AQ397)</f>
        <v/>
      </c>
      <c r="O7" s="7" t="str">
        <f>IF(OUT!BM397="", "", OUT!BM397)</f>
        <v>T2</v>
      </c>
      <c r="P7" s="8">
        <f>IF(OUT!N397="", "", OUT!N397)</f>
        <v>3.1150000000000002</v>
      </c>
      <c r="Q7" s="9">
        <f>IF(OUT!O397="", "", OUT!O397)</f>
        <v>31.15</v>
      </c>
      <c r="R7" s="8">
        <f>IF(PPG!H397="", "", PPG!H397)</f>
        <v>0</v>
      </c>
      <c r="S7" s="9">
        <f>IF(PPG!I397="", "", PPG!I397)</f>
        <v>0</v>
      </c>
      <c r="T7" s="8">
        <f>IF(PPG!J397="", "", PPG!J397)</f>
        <v>0</v>
      </c>
      <c r="U7" s="9">
        <f>IF(PPG!K397="", "", PPG!K397)</f>
        <v>0</v>
      </c>
      <c r="V7" s="8">
        <f>IF(PPG!L397="", "", PPG!L397)</f>
        <v>0</v>
      </c>
      <c r="W7" s="9">
        <f>IF(PPG!M397="", "", PPG!M397)</f>
        <v>0</v>
      </c>
      <c r="X7" s="8">
        <f>IF(PPG!N397="", "", PPG!N397)</f>
        <v>0</v>
      </c>
      <c r="Y7" s="9">
        <f>IF(PPG!O397="", "", PPG!O397)</f>
        <v>0</v>
      </c>
      <c r="Z7" s="8">
        <f>IF(PPG!Q397="", "", PPG!Q397)</f>
        <v>55.715000000000003</v>
      </c>
      <c r="AA7" s="9">
        <f>IF(PPG!R397="", "", PPG!R397)</f>
        <v>55.71</v>
      </c>
      <c r="AB7" s="8">
        <f>IF(PPG!S397="", "", PPG!S397)</f>
        <v>0</v>
      </c>
      <c r="AC7" s="9">
        <f>IF(PPG!T397="", "", PPG!T397)</f>
        <v>0</v>
      </c>
      <c r="AD7" s="8">
        <f>IF(PPG!U397="", "", PPG!U397)</f>
        <v>0</v>
      </c>
      <c r="AE7" s="9">
        <f>IF(PPG!V397="", "", PPG!V397)</f>
        <v>0</v>
      </c>
      <c r="AF7" s="8">
        <f>IF(PPG!W397="", "", PPG!W397)</f>
        <v>0</v>
      </c>
      <c r="AG7" s="9">
        <f>IF(PPG!X397="", "", PPG!X397)</f>
        <v>0</v>
      </c>
      <c r="AH7" s="8">
        <f>IF(PPG!Y397="", "", PPG!Y397)</f>
        <v>0</v>
      </c>
      <c r="AI7" s="9">
        <f>IF(PPG!Z397="", "", PPG!Z397)</f>
        <v>0</v>
      </c>
      <c r="AJ7" s="30" t="str">
        <f t="shared" ref="AJ7:AJ70" si="2">IF(D7&lt;&gt;"",D7*I7, "0.00")</f>
        <v>0.00</v>
      </c>
      <c r="AK7" s="7" t="str">
        <f t="shared" ref="AK7:AK70" si="3">IF(D7&lt;&gt;"",D7, "0")</f>
        <v>0</v>
      </c>
      <c r="AL7" s="7" t="str">
        <f t="shared" ref="AL7:AL70" si="4">IF(D7&lt;&gt;"",D7*K7, "0")</f>
        <v>0</v>
      </c>
    </row>
    <row r="8" spans="1:38">
      <c r="A8" s="7">
        <f>IF(OUT!C261="", "", OUT!C261)</f>
        <v>712</v>
      </c>
      <c r="B8" s="18">
        <f>IF(OUT!A261="", "", OUT!A261)</f>
        <v>63191</v>
      </c>
      <c r="C8" s="7" t="str">
        <f>IF(OUT!D261="", "", OUT!D261)</f>
        <v>KK10</v>
      </c>
      <c r="D8" s="25"/>
      <c r="E8" s="34" t="str">
        <f>IF(OUT!E261="", "", OUT!E261)</f>
        <v>100/BDL 10+CM</v>
      </c>
      <c r="F8" s="22" t="str">
        <f>IF(OUT!AE261="NEW", "✷", "")</f>
        <v/>
      </c>
      <c r="G8" t="str">
        <f>IF(OUT!B261="", "", OUT!B261)</f>
        <v>ACIDENTHERA MURIELA (White w/Mahogany Eye)</v>
      </c>
      <c r="H8" s="19">
        <f t="shared" si="0"/>
        <v>0.25800000000000001</v>
      </c>
      <c r="I8" s="20">
        <f t="shared" si="1"/>
        <v>25.8</v>
      </c>
      <c r="J8" s="34" t="str">
        <f>IF(OUT!F261="", "", OUT!F261)</f>
        <v>10+ CM</v>
      </c>
      <c r="K8" s="7">
        <f>IF(OUT!P261="", "", OUT!P261)</f>
        <v>100</v>
      </c>
      <c r="L8" s="7" t="str">
        <f>IF(OUT!AE261="", "", OUT!AE261)</f>
        <v/>
      </c>
      <c r="M8" s="7" t="str">
        <f>IF(OUT!AG261="", "", OUT!AG261)</f>
        <v/>
      </c>
      <c r="N8" s="7" t="str">
        <f>IF(OUT!AQ261="", "", OUT!AQ261)</f>
        <v>CUT</v>
      </c>
      <c r="O8" s="7" t="str">
        <f>IF(OUT!BM261="", "", OUT!BM261)</f>
        <v>T3</v>
      </c>
      <c r="P8" s="8">
        <f>IF(OUT!N261="", "", OUT!N261)</f>
        <v>0.25800000000000001</v>
      </c>
      <c r="Q8" s="9">
        <f>IF(OUT!O261="", "", OUT!O261)</f>
        <v>25.8</v>
      </c>
      <c r="R8" s="8">
        <f>IF(PPG!H261="", "", PPG!H261)</f>
        <v>0</v>
      </c>
      <c r="S8" s="9">
        <f>IF(PPG!I261="", "", PPG!I261)</f>
        <v>0</v>
      </c>
      <c r="T8" s="8">
        <f>IF(PPG!J261="", "", PPG!J261)</f>
        <v>0</v>
      </c>
      <c r="U8" s="9">
        <f>IF(PPG!K261="", "", PPG!K261)</f>
        <v>0</v>
      </c>
      <c r="V8" s="8">
        <f>IF(PPG!L261="", "", PPG!L261)</f>
        <v>0</v>
      </c>
      <c r="W8" s="9">
        <f>IF(PPG!M261="", "", PPG!M261)</f>
        <v>0</v>
      </c>
      <c r="X8" s="8">
        <f>IF(PPG!N261="", "", PPG!N261)</f>
        <v>0</v>
      </c>
      <c r="Y8" s="9">
        <f>IF(PPG!O261="", "", PPG!O261)</f>
        <v>0</v>
      </c>
      <c r="Z8" s="8">
        <f>IF(PPG!Q261="", "", PPG!Q261)</f>
        <v>1.272</v>
      </c>
      <c r="AA8" s="9">
        <f>IF(PPG!R261="", "", PPG!R261)</f>
        <v>31.8</v>
      </c>
      <c r="AB8" s="8">
        <f>IF(PPG!S261="", "", PPG!S261)</f>
        <v>0</v>
      </c>
      <c r="AC8" s="9">
        <f>IF(PPG!T261="", "", PPG!T261)</f>
        <v>0</v>
      </c>
      <c r="AD8" s="8">
        <f>IF(PPG!U261="", "", PPG!U261)</f>
        <v>0</v>
      </c>
      <c r="AE8" s="9">
        <f>IF(PPG!V261="", "", PPG!V261)</f>
        <v>0</v>
      </c>
      <c r="AF8" s="8">
        <f>IF(PPG!W261="", "", PPG!W261)</f>
        <v>0</v>
      </c>
      <c r="AG8" s="9">
        <f>IF(PPG!X261="", "", PPG!X261)</f>
        <v>0</v>
      </c>
      <c r="AH8" s="8">
        <f>IF(PPG!Y261="", "", PPG!Y261)</f>
        <v>0</v>
      </c>
      <c r="AI8" s="9">
        <f>IF(PPG!Z261="", "", PPG!Z261)</f>
        <v>0</v>
      </c>
      <c r="AJ8" s="30" t="str">
        <f t="shared" si="2"/>
        <v>0.00</v>
      </c>
      <c r="AK8" s="7" t="str">
        <f t="shared" si="3"/>
        <v>0</v>
      </c>
      <c r="AL8" s="7" t="str">
        <f t="shared" si="4"/>
        <v>0</v>
      </c>
    </row>
    <row r="9" spans="1:38">
      <c r="A9" s="7">
        <f>IF(OUT!C135="", "", OUT!C135)</f>
        <v>712</v>
      </c>
      <c r="B9" s="18">
        <f>IF(OUT!A135="", "", OUT!A135)</f>
        <v>40838</v>
      </c>
      <c r="C9" s="7" t="str">
        <f>IF(OUT!D135="", "", OUT!D135)</f>
        <v>BB</v>
      </c>
      <c r="D9" s="25"/>
      <c r="E9" s="34" t="str">
        <f>IF(OUT!E135="", "", OUT!E135)</f>
        <v>10/BDL</v>
      </c>
      <c r="F9" s="22" t="str">
        <f>IF(OUT!AE135="NEW", "✷", "")</f>
        <v/>
      </c>
      <c r="G9" t="str">
        <f>IF(OUT!B135="", "", OUT!B135)</f>
        <v>ACONITUM NAPELLUS (Blue)</v>
      </c>
      <c r="H9" s="19">
        <f t="shared" si="0"/>
        <v>1.6859999999999999</v>
      </c>
      <c r="I9" s="20">
        <f t="shared" si="1"/>
        <v>16.86</v>
      </c>
      <c r="J9" s="34" t="str">
        <f>IF(OUT!F135="", "", OUT!F135)</f>
        <v>#1 GRADE BARE ROOT</v>
      </c>
      <c r="K9" s="7">
        <f>IF(OUT!P135="", "", OUT!P135)</f>
        <v>10</v>
      </c>
      <c r="L9" s="7" t="str">
        <f>IF(OUT!AE135="", "", OUT!AE135)</f>
        <v/>
      </c>
      <c r="M9" s="7" t="str">
        <f>IF(OUT!AG135="", "", OUT!AG135)</f>
        <v/>
      </c>
      <c r="N9" s="7" t="str">
        <f>IF(OUT!AQ135="", "", OUT!AQ135)</f>
        <v>CUT</v>
      </c>
      <c r="O9" s="7" t="str">
        <f>IF(OUT!BM135="", "", OUT!BM135)</f>
        <v>T2</v>
      </c>
      <c r="P9" s="8">
        <f>IF(OUT!N135="", "", OUT!N135)</f>
        <v>1.6859999999999999</v>
      </c>
      <c r="Q9" s="9">
        <f>IF(OUT!O135="", "", OUT!O135)</f>
        <v>16.86</v>
      </c>
      <c r="R9" s="8">
        <f>IF(PPG!H135="", "", PPG!H135)</f>
        <v>0</v>
      </c>
      <c r="S9" s="9">
        <f>IF(PPG!I135="", "", PPG!I135)</f>
        <v>0</v>
      </c>
      <c r="T9" s="8">
        <f>IF(PPG!J135="", "", PPG!J135)</f>
        <v>0</v>
      </c>
      <c r="U9" s="9">
        <f>IF(PPG!K135="", "", PPG!K135)</f>
        <v>0</v>
      </c>
      <c r="V9" s="8">
        <f>IF(PPG!L135="", "", PPG!L135)</f>
        <v>0</v>
      </c>
      <c r="W9" s="9">
        <f>IF(PPG!M135="", "", PPG!M135)</f>
        <v>0</v>
      </c>
      <c r="X9" s="8">
        <f>IF(PPG!N135="", "", PPG!N135)</f>
        <v>0</v>
      </c>
      <c r="Y9" s="9">
        <f>IF(PPG!O135="", "", PPG!O135)</f>
        <v>0</v>
      </c>
      <c r="Z9" s="8">
        <f>IF(PPG!Q135="", "", PPG!Q135)</f>
        <v>2.8290000000000002</v>
      </c>
      <c r="AA9" s="9">
        <f>IF(PPG!R135="", "", PPG!R135)</f>
        <v>28.29</v>
      </c>
      <c r="AB9" s="8">
        <f>IF(PPG!S135="", "", PPG!S135)</f>
        <v>0</v>
      </c>
      <c r="AC9" s="9">
        <f>IF(PPG!T135="", "", PPG!T135)</f>
        <v>0</v>
      </c>
      <c r="AD9" s="8">
        <f>IF(PPG!U135="", "", PPG!U135)</f>
        <v>0</v>
      </c>
      <c r="AE9" s="9">
        <f>IF(PPG!V135="", "", PPG!V135)</f>
        <v>0</v>
      </c>
      <c r="AF9" s="8">
        <f>IF(PPG!W135="", "", PPG!W135)</f>
        <v>0</v>
      </c>
      <c r="AG9" s="9">
        <f>IF(PPG!X135="", "", PPG!X135)</f>
        <v>0</v>
      </c>
      <c r="AH9" s="8">
        <f>IF(PPG!Y135="", "", PPG!Y135)</f>
        <v>0</v>
      </c>
      <c r="AI9" s="9">
        <f>IF(PPG!Z135="", "", PPG!Z135)</f>
        <v>0</v>
      </c>
      <c r="AJ9" s="30" t="str">
        <f t="shared" si="2"/>
        <v>0.00</v>
      </c>
      <c r="AK9" s="7" t="str">
        <f t="shared" si="3"/>
        <v>0</v>
      </c>
      <c r="AL9" s="7" t="str">
        <f t="shared" si="4"/>
        <v>0</v>
      </c>
    </row>
    <row r="10" spans="1:38">
      <c r="A10" s="7">
        <f>IF(OUT!C469="", "", OUT!C469)</f>
        <v>712</v>
      </c>
      <c r="B10" s="18">
        <f>IF(OUT!A469="", "", OUT!A469)</f>
        <v>89839</v>
      </c>
      <c r="C10" s="7" t="str">
        <f>IF(OUT!D469="", "", OUT!D469)</f>
        <v>BB</v>
      </c>
      <c r="D10" s="25"/>
      <c r="E10" s="34" t="str">
        <f>IF(OUT!E469="", "", OUT!E469)</f>
        <v>10/BDL</v>
      </c>
      <c r="F10" s="22" t="str">
        <f>IF(OUT!AE469="NEW", "✷", "")</f>
        <v>✷</v>
      </c>
      <c r="G10" t="str">
        <f>IF(OUT!B469="", "", OUT!B469)</f>
        <v>AGAPANTHUS GALAXY WHITE</v>
      </c>
      <c r="H10" s="19">
        <f t="shared" si="0"/>
        <v>2.6859999999999999</v>
      </c>
      <c r="I10" s="20">
        <f t="shared" si="1"/>
        <v>26.86</v>
      </c>
      <c r="J10" s="34" t="str">
        <f>IF(OUT!F469="", "", OUT!F469)</f>
        <v>#1 GRADE BARE ROOT</v>
      </c>
      <c r="K10" s="7">
        <f>IF(OUT!P469="", "", OUT!P469)</f>
        <v>10</v>
      </c>
      <c r="L10" s="7" t="str">
        <f>IF(OUT!AE469="", "", OUT!AE469)</f>
        <v>NEW</v>
      </c>
      <c r="M10" s="7" t="str">
        <f>IF(OUT!AG469="", "", OUT!AG469)</f>
        <v>PAT</v>
      </c>
      <c r="N10" s="7" t="str">
        <f>IF(OUT!AQ469="", "", OUT!AQ469)</f>
        <v/>
      </c>
      <c r="O10" s="7" t="str">
        <f>IF(OUT!BM469="", "", OUT!BM469)</f>
        <v>T2</v>
      </c>
      <c r="P10" s="8">
        <f>IF(OUT!N469="", "", OUT!N469)</f>
        <v>2.6859999999999999</v>
      </c>
      <c r="Q10" s="9">
        <f>IF(OUT!O469="", "", OUT!O469)</f>
        <v>26.86</v>
      </c>
      <c r="R10" s="8">
        <f>IF(PPG!H469="", "", PPG!H469)</f>
        <v>0</v>
      </c>
      <c r="S10" s="9">
        <f>IF(PPG!I469="", "", PPG!I469)</f>
        <v>0</v>
      </c>
      <c r="T10" s="8">
        <f>IF(PPG!J469="", "", PPG!J469)</f>
        <v>0</v>
      </c>
      <c r="U10" s="9">
        <f>IF(PPG!K469="", "", PPG!K469)</f>
        <v>0</v>
      </c>
      <c r="V10" s="8">
        <f>IF(PPG!L469="", "", PPG!L469)</f>
        <v>0</v>
      </c>
      <c r="W10" s="9">
        <f>IF(PPG!M469="", "", PPG!M469)</f>
        <v>0</v>
      </c>
      <c r="X10" s="8">
        <f>IF(PPG!N469="", "", PPG!N469)</f>
        <v>0</v>
      </c>
      <c r="Y10" s="9">
        <f>IF(PPG!O469="", "", PPG!O469)</f>
        <v>0</v>
      </c>
      <c r="Z10" s="8">
        <f>IF(PPG!Q469="", "", PPG!Q469)</f>
        <v>2.4</v>
      </c>
      <c r="AA10" s="9">
        <f>IF(PPG!R469="", "", PPG!R469)</f>
        <v>24</v>
      </c>
      <c r="AB10" s="8">
        <f>IF(PPG!S469="", "", PPG!S469)</f>
        <v>0</v>
      </c>
      <c r="AC10" s="9">
        <f>IF(PPG!T469="", "", PPG!T469)</f>
        <v>0</v>
      </c>
      <c r="AD10" s="8">
        <f>IF(PPG!U469="", "", PPG!U469)</f>
        <v>0</v>
      </c>
      <c r="AE10" s="9">
        <f>IF(PPG!V469="", "", PPG!V469)</f>
        <v>0</v>
      </c>
      <c r="AF10" s="8">
        <f>IF(PPG!W469="", "", PPG!W469)</f>
        <v>0</v>
      </c>
      <c r="AG10" s="9">
        <f>IF(PPG!X469="", "", PPG!X469)</f>
        <v>0</v>
      </c>
      <c r="AH10" s="8">
        <f>IF(PPG!Y469="", "", PPG!Y469)</f>
        <v>0</v>
      </c>
      <c r="AI10" s="9">
        <f>IF(PPG!Z469="", "", PPG!Z469)</f>
        <v>0</v>
      </c>
      <c r="AJ10" s="30" t="str">
        <f t="shared" si="2"/>
        <v>0.00</v>
      </c>
      <c r="AK10" s="7" t="str">
        <f t="shared" si="3"/>
        <v>0</v>
      </c>
      <c r="AL10" s="7" t="str">
        <f t="shared" si="4"/>
        <v>0</v>
      </c>
    </row>
    <row r="11" spans="1:38">
      <c r="A11" s="7">
        <f>IF(OUT!C59="", "", OUT!C59)</f>
        <v>712</v>
      </c>
      <c r="B11" s="18">
        <f>IF(OUT!A59="", "", OUT!A59)</f>
        <v>32710</v>
      </c>
      <c r="C11" s="7" t="str">
        <f>IF(OUT!D59="", "", OUT!D59)</f>
        <v>BB</v>
      </c>
      <c r="D11" s="25"/>
      <c r="E11" s="34" t="str">
        <f>IF(OUT!E59="", "", OUT!E59)</f>
        <v>10/BDL</v>
      </c>
      <c r="F11" s="22" t="str">
        <f>IF(OUT!AE59="NEW", "✷", "")</f>
        <v/>
      </c>
      <c r="G11" t="str">
        <f>IF(OUT!B59="", "", OUT!B59)</f>
        <v>AGAPANTHUS UMBELLATUS BLUE (Blue Funnel Shaped)</v>
      </c>
      <c r="H11" s="19">
        <f t="shared" si="0"/>
        <v>2.4</v>
      </c>
      <c r="I11" s="20">
        <f t="shared" si="1"/>
        <v>24</v>
      </c>
      <c r="J11" s="34" t="str">
        <f>IF(OUT!F59="", "", OUT!F59)</f>
        <v>#1 GRADE BARE ROOT</v>
      </c>
      <c r="K11" s="7">
        <f>IF(OUT!P59="", "", OUT!P59)</f>
        <v>10</v>
      </c>
      <c r="L11" s="7" t="str">
        <f>IF(OUT!AE59="", "", OUT!AE59)</f>
        <v/>
      </c>
      <c r="M11" s="7" t="str">
        <f>IF(OUT!AG59="", "", OUT!AG59)</f>
        <v/>
      </c>
      <c r="N11" s="7" t="str">
        <f>IF(OUT!AQ59="", "", OUT!AQ59)</f>
        <v/>
      </c>
      <c r="O11" s="7" t="str">
        <f>IF(OUT!BM59="", "", OUT!BM59)</f>
        <v>T2</v>
      </c>
      <c r="P11" s="8">
        <f>IF(OUT!N59="", "", OUT!N59)</f>
        <v>2.4</v>
      </c>
      <c r="Q11" s="9">
        <f>IF(OUT!O59="", "", OUT!O59)</f>
        <v>24</v>
      </c>
      <c r="R11" s="8">
        <f>IF(PPG!H59="", "", PPG!H59)</f>
        <v>0</v>
      </c>
      <c r="S11" s="9">
        <f>IF(PPG!I59="", "", PPG!I59)</f>
        <v>0</v>
      </c>
      <c r="T11" s="8">
        <f>IF(PPG!J59="", "", PPG!J59)</f>
        <v>0</v>
      </c>
      <c r="U11" s="9">
        <f>IF(PPG!K59="", "", PPG!K59)</f>
        <v>0</v>
      </c>
      <c r="V11" s="8">
        <f>IF(PPG!L59="", "", PPG!L59)</f>
        <v>0</v>
      </c>
      <c r="W11" s="9">
        <f>IF(PPG!M59="", "", PPG!M59)</f>
        <v>0</v>
      </c>
      <c r="X11" s="8">
        <f>IF(PPG!N59="", "", PPG!N59)</f>
        <v>0</v>
      </c>
      <c r="Y11" s="9">
        <f>IF(PPG!O59="", "", PPG!O59)</f>
        <v>0</v>
      </c>
      <c r="Z11" s="8">
        <f>IF(PPG!Q59="", "", PPG!Q59)</f>
        <v>2.4</v>
      </c>
      <c r="AA11" s="9">
        <f>IF(PPG!R59="", "", PPG!R59)</f>
        <v>24</v>
      </c>
      <c r="AB11" s="8">
        <f>IF(PPG!S59="", "", PPG!S59)</f>
        <v>0</v>
      </c>
      <c r="AC11" s="9">
        <f>IF(PPG!T59="", "", PPG!T59)</f>
        <v>0</v>
      </c>
      <c r="AD11" s="8">
        <f>IF(PPG!U59="", "", PPG!U59)</f>
        <v>0</v>
      </c>
      <c r="AE11" s="9">
        <f>IF(PPG!V59="", "", PPG!V59)</f>
        <v>0</v>
      </c>
      <c r="AF11" s="8">
        <f>IF(PPG!W59="", "", PPG!W59)</f>
        <v>0</v>
      </c>
      <c r="AG11" s="9">
        <f>IF(PPG!X59="", "", PPG!X59)</f>
        <v>0</v>
      </c>
      <c r="AH11" s="8">
        <f>IF(PPG!Y59="", "", PPG!Y59)</f>
        <v>0</v>
      </c>
      <c r="AI11" s="9">
        <f>IF(PPG!Z59="", "", PPG!Z59)</f>
        <v>0</v>
      </c>
      <c r="AJ11" s="30" t="str">
        <f t="shared" si="2"/>
        <v>0.00</v>
      </c>
      <c r="AK11" s="7" t="str">
        <f t="shared" si="3"/>
        <v>0</v>
      </c>
      <c r="AL11" s="7" t="str">
        <f t="shared" si="4"/>
        <v>0</v>
      </c>
    </row>
    <row r="12" spans="1:38">
      <c r="A12" s="7">
        <f>IF(OUT!C415="", "", OUT!C415)</f>
        <v>712</v>
      </c>
      <c r="B12" s="18">
        <f>IF(OUT!A415="", "", OUT!A415)</f>
        <v>82800</v>
      </c>
      <c r="C12" s="7" t="str">
        <f>IF(OUT!D415="", "", OUT!D415)</f>
        <v>BB</v>
      </c>
      <c r="D12" s="25"/>
      <c r="E12" s="34" t="str">
        <f>IF(OUT!E415="", "", OUT!E415)</f>
        <v>10/BDL</v>
      </c>
      <c r="F12" s="22" t="str">
        <f>IF(OUT!AE415="NEW", "✷", "")</f>
        <v/>
      </c>
      <c r="G12" t="str">
        <f>IF(OUT!B415="", "", OUT!B415)</f>
        <v>ALLIUM MILLENIUM (Rosy Purple)</v>
      </c>
      <c r="H12" s="19">
        <f t="shared" si="0"/>
        <v>3.5430000000000001</v>
      </c>
      <c r="I12" s="20">
        <f t="shared" si="1"/>
        <v>35.43</v>
      </c>
      <c r="J12" s="34" t="str">
        <f>IF(OUT!F415="", "", OUT!F415)</f>
        <v>#1 GRADE BARE ROOT</v>
      </c>
      <c r="K12" s="7">
        <f>IF(OUT!P415="", "", OUT!P415)</f>
        <v>10</v>
      </c>
      <c r="L12" s="7" t="str">
        <f>IF(OUT!AE415="", "", OUT!AE415)</f>
        <v/>
      </c>
      <c r="M12" s="7" t="str">
        <f>IF(OUT!AG415="", "", OUT!AG415)</f>
        <v/>
      </c>
      <c r="N12" s="7" t="str">
        <f>IF(OUT!AQ415="", "", OUT!AQ415)</f>
        <v/>
      </c>
      <c r="O12" s="7" t="str">
        <f>IF(OUT!BM415="", "", OUT!BM415)</f>
        <v>T2</v>
      </c>
      <c r="P12" s="8">
        <f>IF(OUT!N415="", "", OUT!N415)</f>
        <v>3.5430000000000001</v>
      </c>
      <c r="Q12" s="9">
        <f>IF(OUT!O415="", "", OUT!O415)</f>
        <v>35.43</v>
      </c>
      <c r="R12" s="8">
        <f>IF(PPG!H415="", "", PPG!H415)</f>
        <v>0</v>
      </c>
      <c r="S12" s="9">
        <f>IF(PPG!I415="", "", PPG!I415)</f>
        <v>0</v>
      </c>
      <c r="T12" s="8">
        <f>IF(PPG!J415="", "", PPG!J415)</f>
        <v>0</v>
      </c>
      <c r="U12" s="9">
        <f>IF(PPG!K415="", "", PPG!K415)</f>
        <v>0</v>
      </c>
      <c r="V12" s="8">
        <f>IF(PPG!L415="", "", PPG!L415)</f>
        <v>0</v>
      </c>
      <c r="W12" s="9">
        <f>IF(PPG!M415="", "", PPG!M415)</f>
        <v>0</v>
      </c>
      <c r="X12" s="8">
        <f>IF(PPG!N415="", "", PPG!N415)</f>
        <v>0</v>
      </c>
      <c r="Y12" s="9">
        <f>IF(PPG!O415="", "", PPG!O415)</f>
        <v>0</v>
      </c>
      <c r="Z12" s="8">
        <f>IF(PPG!Q415="", "", PPG!Q415)</f>
        <v>1.3149999999999999</v>
      </c>
      <c r="AA12" s="9">
        <f>IF(PPG!R415="", "", PPG!R415)</f>
        <v>32.869999999999997</v>
      </c>
      <c r="AB12" s="8">
        <f>IF(PPG!S415="", "", PPG!S415)</f>
        <v>0</v>
      </c>
      <c r="AC12" s="9">
        <f>IF(PPG!T415="", "", PPG!T415)</f>
        <v>0</v>
      </c>
      <c r="AD12" s="8">
        <f>IF(PPG!U415="", "", PPG!U415)</f>
        <v>0</v>
      </c>
      <c r="AE12" s="9">
        <f>IF(PPG!V415="", "", PPG!V415)</f>
        <v>0</v>
      </c>
      <c r="AF12" s="8">
        <f>IF(PPG!W415="", "", PPG!W415)</f>
        <v>0</v>
      </c>
      <c r="AG12" s="9">
        <f>IF(PPG!X415="", "", PPG!X415)</f>
        <v>0</v>
      </c>
      <c r="AH12" s="8">
        <f>IF(PPG!Y415="", "", PPG!Y415)</f>
        <v>0</v>
      </c>
      <c r="AI12" s="9">
        <f>IF(PPG!Z415="", "", PPG!Z415)</f>
        <v>0</v>
      </c>
      <c r="AJ12" s="30" t="str">
        <f t="shared" si="2"/>
        <v>0.00</v>
      </c>
      <c r="AK12" s="7" t="str">
        <f t="shared" si="3"/>
        <v>0</v>
      </c>
      <c r="AL12" s="7" t="str">
        <f t="shared" si="4"/>
        <v>0</v>
      </c>
    </row>
    <row r="13" spans="1:38">
      <c r="A13" s="7">
        <f>IF(OUT!C303="", "", OUT!C303)</f>
        <v>712</v>
      </c>
      <c r="B13" s="18">
        <f>IF(OUT!A303="", "", OUT!A303)</f>
        <v>68167</v>
      </c>
      <c r="C13" s="7" t="str">
        <f>IF(OUT!D303="", "", OUT!D303)</f>
        <v>KK7</v>
      </c>
      <c r="D13" s="25"/>
      <c r="E13" s="34" t="str">
        <f>IF(OUT!E303="", "", OUT!E303)</f>
        <v>100/BDL  7+CM</v>
      </c>
      <c r="F13" s="22" t="str">
        <f>IF(OUT!AE303="NEW", "✷", "")</f>
        <v/>
      </c>
      <c r="G13" t="str">
        <f>IF(OUT!B303="", "", OUT!B303)</f>
        <v>ANEMONE DECAEN (Single Mix)</v>
      </c>
      <c r="H13" s="19">
        <f t="shared" si="0"/>
        <v>0.41499999999999998</v>
      </c>
      <c r="I13" s="20">
        <f t="shared" si="1"/>
        <v>41.5</v>
      </c>
      <c r="J13" s="34" t="str">
        <f>IF(OUT!F303="", "", OUT!F303)</f>
        <v xml:space="preserve"> 7+ CM</v>
      </c>
      <c r="K13" s="7">
        <f>IF(OUT!P303="", "", OUT!P303)</f>
        <v>100</v>
      </c>
      <c r="L13" s="7" t="str">
        <f>IF(OUT!AE303="", "", OUT!AE303)</f>
        <v/>
      </c>
      <c r="M13" s="7" t="str">
        <f>IF(OUT!AG303="", "", OUT!AG303)</f>
        <v/>
      </c>
      <c r="N13" s="7" t="str">
        <f>IF(OUT!AQ303="", "", OUT!AQ303)</f>
        <v>CUT</v>
      </c>
      <c r="O13" s="7" t="str">
        <f>IF(OUT!BM303="", "", OUT!BM303)</f>
        <v>T3</v>
      </c>
      <c r="P13" s="8">
        <f>IF(OUT!N303="", "", OUT!N303)</f>
        <v>0.41499999999999998</v>
      </c>
      <c r="Q13" s="9">
        <f>IF(OUT!O303="", "", OUT!O303)</f>
        <v>41.5</v>
      </c>
      <c r="R13" s="8">
        <f>IF(PPG!H303="", "", PPG!H303)</f>
        <v>0</v>
      </c>
      <c r="S13" s="9">
        <f>IF(PPG!I303="", "", PPG!I303)</f>
        <v>0</v>
      </c>
      <c r="T13" s="8">
        <f>IF(PPG!J303="", "", PPG!J303)</f>
        <v>0</v>
      </c>
      <c r="U13" s="9">
        <f>IF(PPG!K303="", "", PPG!K303)</f>
        <v>0</v>
      </c>
      <c r="V13" s="8">
        <f>IF(PPG!L303="", "", PPG!L303)</f>
        <v>0</v>
      </c>
      <c r="W13" s="9">
        <f>IF(PPG!M303="", "", PPG!M303)</f>
        <v>0</v>
      </c>
      <c r="X13" s="8">
        <f>IF(PPG!N303="", "", PPG!N303)</f>
        <v>0</v>
      </c>
      <c r="Y13" s="9">
        <f>IF(PPG!O303="", "", PPG!O303)</f>
        <v>0</v>
      </c>
      <c r="Z13" s="8">
        <f>IF(PPG!Q303="", "", PPG!Q303)</f>
        <v>0.38600000000000001</v>
      </c>
      <c r="AA13" s="9">
        <f>IF(PPG!R303="", "", PPG!R303)</f>
        <v>96.5</v>
      </c>
      <c r="AB13" s="8">
        <f>IF(PPG!S303="", "", PPG!S303)</f>
        <v>0</v>
      </c>
      <c r="AC13" s="9">
        <f>IF(PPG!T303="", "", PPG!T303)</f>
        <v>0</v>
      </c>
      <c r="AD13" s="8">
        <f>IF(PPG!U303="", "", PPG!U303)</f>
        <v>0</v>
      </c>
      <c r="AE13" s="9">
        <f>IF(PPG!V303="", "", PPG!V303)</f>
        <v>0</v>
      </c>
      <c r="AF13" s="8">
        <f>IF(PPG!W303="", "", PPG!W303)</f>
        <v>0</v>
      </c>
      <c r="AG13" s="9">
        <f>IF(PPG!X303="", "", PPG!X303)</f>
        <v>0</v>
      </c>
      <c r="AH13" s="8">
        <f>IF(PPG!Y303="", "", PPG!Y303)</f>
        <v>0</v>
      </c>
      <c r="AI13" s="9">
        <f>IF(PPG!Z303="", "", PPG!Z303)</f>
        <v>0</v>
      </c>
      <c r="AJ13" s="30" t="str">
        <f t="shared" si="2"/>
        <v>0.00</v>
      </c>
      <c r="AK13" s="7" t="str">
        <f t="shared" si="3"/>
        <v>0</v>
      </c>
      <c r="AL13" s="7" t="str">
        <f t="shared" si="4"/>
        <v>0</v>
      </c>
    </row>
    <row r="14" spans="1:38">
      <c r="A14" s="7">
        <f>IF(OUT!C132="", "", OUT!C132)</f>
        <v>712</v>
      </c>
      <c r="B14" s="18">
        <f>IF(OUT!A132="", "", OUT!A132)</f>
        <v>40502</v>
      </c>
      <c r="C14" s="7" t="str">
        <f>IF(OUT!D132="", "", OUT!D132)</f>
        <v>KK7</v>
      </c>
      <c r="D14" s="25"/>
      <c r="E14" s="34" t="str">
        <f>IF(OUT!E132="", "", OUT!E132)</f>
        <v>100/BDL  7+CM</v>
      </c>
      <c r="F14" s="22" t="str">
        <f>IF(OUT!AE132="NEW", "✷", "")</f>
        <v/>
      </c>
      <c r="G14" t="str">
        <f>IF(OUT!B132="", "", OUT!B132)</f>
        <v>ANEMONE ST. BRIGID MIX</v>
      </c>
      <c r="H14" s="19">
        <f t="shared" si="0"/>
        <v>0.45800000000000002</v>
      </c>
      <c r="I14" s="20">
        <f t="shared" si="1"/>
        <v>45.8</v>
      </c>
      <c r="J14" s="34" t="str">
        <f>IF(OUT!F132="", "", OUT!F132)</f>
        <v xml:space="preserve"> 7+ CM</v>
      </c>
      <c r="K14" s="7">
        <f>IF(OUT!P132="", "", OUT!P132)</f>
        <v>100</v>
      </c>
      <c r="L14" s="7" t="str">
        <f>IF(OUT!AE132="", "", OUT!AE132)</f>
        <v/>
      </c>
      <c r="M14" s="7" t="str">
        <f>IF(OUT!AG132="", "", OUT!AG132)</f>
        <v/>
      </c>
      <c r="N14" s="7" t="str">
        <f>IF(OUT!AQ132="", "", OUT!AQ132)</f>
        <v>CUT</v>
      </c>
      <c r="O14" s="7" t="str">
        <f>IF(OUT!BM132="", "", OUT!BM132)</f>
        <v>T3</v>
      </c>
      <c r="P14" s="8">
        <f>IF(OUT!N132="", "", OUT!N132)</f>
        <v>0.45800000000000002</v>
      </c>
      <c r="Q14" s="9">
        <f>IF(OUT!O132="", "", OUT!O132)</f>
        <v>45.8</v>
      </c>
      <c r="R14" s="8">
        <f>IF(PPG!H132="", "", PPG!H132)</f>
        <v>0</v>
      </c>
      <c r="S14" s="9">
        <f>IF(PPG!I132="", "", PPG!I132)</f>
        <v>0</v>
      </c>
      <c r="T14" s="8">
        <f>IF(PPG!J132="", "", PPG!J132)</f>
        <v>0</v>
      </c>
      <c r="U14" s="9">
        <f>IF(PPG!K132="", "", PPG!K132)</f>
        <v>0</v>
      </c>
      <c r="V14" s="8">
        <f>IF(PPG!L132="", "", PPG!L132)</f>
        <v>0</v>
      </c>
      <c r="W14" s="9">
        <f>IF(PPG!M132="", "", PPG!M132)</f>
        <v>0</v>
      </c>
      <c r="X14" s="8">
        <f>IF(PPG!N132="", "", PPG!N132)</f>
        <v>0</v>
      </c>
      <c r="Y14" s="9">
        <f>IF(PPG!O132="", "", PPG!O132)</f>
        <v>0</v>
      </c>
      <c r="Z14" s="8">
        <f>IF(PPG!Q132="", "", PPG!Q132)</f>
        <v>1.972</v>
      </c>
      <c r="AA14" s="9">
        <f>IF(PPG!R132="", "", PPG!R132)</f>
        <v>19.72</v>
      </c>
      <c r="AB14" s="8">
        <f>IF(PPG!S132="", "", PPG!S132)</f>
        <v>0</v>
      </c>
      <c r="AC14" s="9">
        <f>IF(PPG!T132="", "", PPG!T132)</f>
        <v>0</v>
      </c>
      <c r="AD14" s="8">
        <f>IF(PPG!U132="", "", PPG!U132)</f>
        <v>0</v>
      </c>
      <c r="AE14" s="9">
        <f>IF(PPG!V132="", "", PPG!V132)</f>
        <v>0</v>
      </c>
      <c r="AF14" s="8">
        <f>IF(PPG!W132="", "", PPG!W132)</f>
        <v>0</v>
      </c>
      <c r="AG14" s="9">
        <f>IF(PPG!X132="", "", PPG!X132)</f>
        <v>0</v>
      </c>
      <c r="AH14" s="8">
        <f>IF(PPG!Y132="", "", PPG!Y132)</f>
        <v>0</v>
      </c>
      <c r="AI14" s="9">
        <f>IF(PPG!Z132="", "", PPG!Z132)</f>
        <v>0</v>
      </c>
      <c r="AJ14" s="30" t="str">
        <f t="shared" si="2"/>
        <v>0.00</v>
      </c>
      <c r="AK14" s="7" t="str">
        <f t="shared" si="3"/>
        <v>0</v>
      </c>
      <c r="AL14" s="7" t="str">
        <f t="shared" si="4"/>
        <v>0</v>
      </c>
    </row>
    <row r="15" spans="1:38">
      <c r="A15" s="7">
        <f>IF(OUT!C10="", "", OUT!C10)</f>
        <v>712</v>
      </c>
      <c r="B15" s="18">
        <f>IF(OUT!A10="", "", OUT!A10)</f>
        <v>30061</v>
      </c>
      <c r="C15" s="7" t="str">
        <f>IF(OUT!D10="", "", OUT!D10)</f>
        <v>BB</v>
      </c>
      <c r="D15" s="25"/>
      <c r="E15" s="34" t="str">
        <f>IF(OUT!E10="", "", OUT!E10)</f>
        <v>10/BDL</v>
      </c>
      <c r="F15" s="22" t="str">
        <f>IF(OUT!AE10="NEW", "✷", "")</f>
        <v/>
      </c>
      <c r="G15" t="str">
        <f>IF(OUT!B10="", "", OUT!B10)</f>
        <v>ARTEMISIA SCHMIDTIANA NANA SILVER MOUND</v>
      </c>
      <c r="H15" s="19">
        <f t="shared" si="0"/>
        <v>2.8290000000000002</v>
      </c>
      <c r="I15" s="20">
        <f t="shared" si="1"/>
        <v>28.29</v>
      </c>
      <c r="J15" s="34" t="str">
        <f>IF(OUT!F10="", "", OUT!F10)</f>
        <v>#1 GRADE BARE ROOT</v>
      </c>
      <c r="K15" s="7">
        <f>IF(OUT!P10="", "", OUT!P10)</f>
        <v>10</v>
      </c>
      <c r="L15" s="7" t="str">
        <f>IF(OUT!AE10="", "", OUT!AE10)</f>
        <v/>
      </c>
      <c r="M15" s="7" t="str">
        <f>IF(OUT!AG10="", "", OUT!AG10)</f>
        <v/>
      </c>
      <c r="N15" s="7" t="str">
        <f>IF(OUT!AQ10="", "", OUT!AQ10)</f>
        <v/>
      </c>
      <c r="O15" s="7" t="str">
        <f>IF(OUT!BM10="", "", OUT!BM10)</f>
        <v>T2</v>
      </c>
      <c r="P15" s="8">
        <f>IF(OUT!N10="", "", OUT!N10)</f>
        <v>2.8290000000000002</v>
      </c>
      <c r="Q15" s="9">
        <f>IF(OUT!O10="", "", OUT!O10)</f>
        <v>28.29</v>
      </c>
      <c r="R15" s="8">
        <f>IF(PPG!H10="", "", PPG!H10)</f>
        <v>0</v>
      </c>
      <c r="S15" s="9">
        <f>IF(PPG!I10="", "", PPG!I10)</f>
        <v>0</v>
      </c>
      <c r="T15" s="8">
        <f>IF(PPG!J10="", "", PPG!J10)</f>
        <v>0</v>
      </c>
      <c r="U15" s="9">
        <f>IF(PPG!K10="", "", PPG!K10)</f>
        <v>0</v>
      </c>
      <c r="V15" s="8">
        <f>IF(PPG!L10="", "", PPG!L10)</f>
        <v>0</v>
      </c>
      <c r="W15" s="9">
        <f>IF(PPG!M10="", "", PPG!M10)</f>
        <v>0</v>
      </c>
      <c r="X15" s="8">
        <f>IF(PPG!N10="", "", PPG!N10)</f>
        <v>0</v>
      </c>
      <c r="Y15" s="9">
        <f>IF(PPG!O10="", "", PPG!O10)</f>
        <v>0</v>
      </c>
      <c r="Z15" s="8">
        <f>IF(PPG!Q10="", "", PPG!Q10)</f>
        <v>2.4</v>
      </c>
      <c r="AA15" s="9">
        <f>IF(PPG!R10="", "", PPG!R10)</f>
        <v>24</v>
      </c>
      <c r="AB15" s="8">
        <f>IF(PPG!S10="", "", PPG!S10)</f>
        <v>0</v>
      </c>
      <c r="AC15" s="9">
        <f>IF(PPG!T10="", "", PPG!T10)</f>
        <v>0</v>
      </c>
      <c r="AD15" s="8">
        <f>IF(PPG!U10="", "", PPG!U10)</f>
        <v>0</v>
      </c>
      <c r="AE15" s="9">
        <f>IF(PPG!V10="", "", PPG!V10)</f>
        <v>0</v>
      </c>
      <c r="AF15" s="8">
        <f>IF(PPG!W10="", "", PPG!W10)</f>
        <v>0</v>
      </c>
      <c r="AG15" s="9">
        <f>IF(PPG!X10="", "", PPG!X10)</f>
        <v>0</v>
      </c>
      <c r="AH15" s="8">
        <f>IF(PPG!Y10="", "", PPG!Y10)</f>
        <v>0</v>
      </c>
      <c r="AI15" s="9">
        <f>IF(PPG!Z10="", "", PPG!Z10)</f>
        <v>0</v>
      </c>
      <c r="AJ15" s="30" t="str">
        <f t="shared" si="2"/>
        <v>0.00</v>
      </c>
      <c r="AK15" s="7" t="str">
        <f t="shared" si="3"/>
        <v>0</v>
      </c>
      <c r="AL15" s="7" t="str">
        <f t="shared" si="4"/>
        <v>0</v>
      </c>
    </row>
    <row r="16" spans="1:38">
      <c r="A16" s="7">
        <f>IF(OUT!C391="", "", OUT!C391)</f>
        <v>712</v>
      </c>
      <c r="B16" s="18">
        <f>IF(OUT!A391="", "", OUT!A391)</f>
        <v>79561</v>
      </c>
      <c r="C16" s="7" t="str">
        <f>IF(OUT!D391="", "", OUT!D391)</f>
        <v>CC18</v>
      </c>
      <c r="D16" s="25"/>
      <c r="E16" s="34" t="str">
        <f>IF(OUT!E391="", "", OUT!E391)</f>
        <v>25/BDL 18+CM</v>
      </c>
      <c r="F16" s="22" t="str">
        <f>IF(OUT!AE391="NEW", "✷", "")</f>
        <v/>
      </c>
      <c r="G16" t="str">
        <f>IF(OUT!B391="", "", OUT!B391)</f>
        <v>ARUM CORNUTUM VOODOO BULBS (Maroon/Dark Purple Spike)</v>
      </c>
      <c r="H16" s="19">
        <f t="shared" si="0"/>
        <v>2.8290000000000002</v>
      </c>
      <c r="I16" s="20">
        <f t="shared" si="1"/>
        <v>70.72</v>
      </c>
      <c r="J16" s="34" t="str">
        <f>IF(OUT!F391="", "", OUT!F391)</f>
        <v>18+ CM</v>
      </c>
      <c r="K16" s="7">
        <f>IF(OUT!P391="", "", OUT!P391)</f>
        <v>25</v>
      </c>
      <c r="L16" s="7" t="str">
        <f>IF(OUT!AE391="", "", OUT!AE391)</f>
        <v/>
      </c>
      <c r="M16" s="7" t="str">
        <f>IF(OUT!AG391="", "", OUT!AG391)</f>
        <v/>
      </c>
      <c r="N16" s="7" t="str">
        <f>IF(OUT!AQ391="", "", OUT!AQ391)</f>
        <v>CUT</v>
      </c>
      <c r="O16" s="7" t="str">
        <f>IF(OUT!BM391="", "", OUT!BM391)</f>
        <v>T3</v>
      </c>
      <c r="P16" s="8">
        <f>IF(OUT!N391="", "", OUT!N391)</f>
        <v>2.8290000000000002</v>
      </c>
      <c r="Q16" s="9">
        <f>IF(OUT!O391="", "", OUT!O391)</f>
        <v>70.72</v>
      </c>
      <c r="R16" s="8">
        <f>IF(PPG!H391="", "", PPG!H391)</f>
        <v>0</v>
      </c>
      <c r="S16" s="9">
        <f>IF(PPG!I391="", "", PPG!I391)</f>
        <v>0</v>
      </c>
      <c r="T16" s="8">
        <f>IF(PPG!J391="", "", PPG!J391)</f>
        <v>0</v>
      </c>
      <c r="U16" s="9">
        <f>IF(PPG!K391="", "", PPG!K391)</f>
        <v>0</v>
      </c>
      <c r="V16" s="8">
        <f>IF(PPG!L391="", "", PPG!L391)</f>
        <v>0</v>
      </c>
      <c r="W16" s="9">
        <f>IF(PPG!M391="", "", PPG!M391)</f>
        <v>0</v>
      </c>
      <c r="X16" s="8">
        <f>IF(PPG!N391="", "", PPG!N391)</f>
        <v>0</v>
      </c>
      <c r="Y16" s="9">
        <f>IF(PPG!O391="", "", PPG!O391)</f>
        <v>0</v>
      </c>
      <c r="Z16" s="8">
        <f>IF(PPG!Q391="", "", PPG!Q391)</f>
        <v>0.74299999999999999</v>
      </c>
      <c r="AA16" s="9">
        <f>IF(PPG!R391="", "", PPG!R391)</f>
        <v>74.3</v>
      </c>
      <c r="AB16" s="8">
        <f>IF(PPG!S391="", "", PPG!S391)</f>
        <v>0</v>
      </c>
      <c r="AC16" s="9">
        <f>IF(PPG!T391="", "", PPG!T391)</f>
        <v>0</v>
      </c>
      <c r="AD16" s="8">
        <f>IF(PPG!U391="", "", PPG!U391)</f>
        <v>0</v>
      </c>
      <c r="AE16" s="9">
        <f>IF(PPG!V391="", "", PPG!V391)</f>
        <v>0</v>
      </c>
      <c r="AF16" s="8">
        <f>IF(PPG!W391="", "", PPG!W391)</f>
        <v>0</v>
      </c>
      <c r="AG16" s="9">
        <f>IF(PPG!X391="", "", PPG!X391)</f>
        <v>0</v>
      </c>
      <c r="AH16" s="8">
        <f>IF(PPG!Y391="", "", PPG!Y391)</f>
        <v>0</v>
      </c>
      <c r="AI16" s="9">
        <f>IF(PPG!Z391="", "", PPG!Z391)</f>
        <v>0</v>
      </c>
      <c r="AJ16" s="30" t="str">
        <f t="shared" si="2"/>
        <v>0.00</v>
      </c>
      <c r="AK16" s="7" t="str">
        <f t="shared" si="3"/>
        <v>0</v>
      </c>
      <c r="AL16" s="7" t="str">
        <f t="shared" si="4"/>
        <v>0</v>
      </c>
    </row>
    <row r="17" spans="1:38">
      <c r="A17" s="7">
        <f>IF(OUT!C1="", "", OUT!C1)</f>
        <v>712</v>
      </c>
      <c r="B17" s="18">
        <f>IF(OUT!A1="", "", OUT!A1)</f>
        <v>5576</v>
      </c>
      <c r="C17" s="7" t="str">
        <f>IF(OUT!D1="", "", OUT!D1)</f>
        <v>BB</v>
      </c>
      <c r="D17" s="25"/>
      <c r="E17" s="34" t="str">
        <f>IF(OUT!E1="", "", OUT!E1)</f>
        <v>10/BDL</v>
      </c>
      <c r="F17" s="22" t="str">
        <f>IF(OUT!AE1="NEW", "✷", "")</f>
        <v>✷</v>
      </c>
      <c r="G17" s="26" t="str">
        <f>IF(OUT!B1="", "", OUT!B1)</f>
        <v>ASCLEPIAS TUBEROSA (BUTTERFLY WEED) (Bright Orange)</v>
      </c>
      <c r="H17" s="19">
        <f t="shared" si="0"/>
        <v>3.4</v>
      </c>
      <c r="I17" s="20">
        <f t="shared" si="1"/>
        <v>34</v>
      </c>
      <c r="J17" s="34" t="str">
        <f>IF(OUT!F1="", "", OUT!F1)</f>
        <v>#1 GRADE BARE ROOT</v>
      </c>
      <c r="K17" s="7">
        <f>IF(OUT!P1="", "", OUT!P1)</f>
        <v>10</v>
      </c>
      <c r="L17" s="7" t="str">
        <f>IF(OUT!AE1="", "", OUT!AE1)</f>
        <v>NEW</v>
      </c>
      <c r="M17" s="7" t="str">
        <f>IF(OUT!AG1="", "", OUT!AG1)</f>
        <v/>
      </c>
      <c r="N17" s="7" t="str">
        <f>IF(OUT!AQ1="", "", OUT!AQ1)</f>
        <v>CUT</v>
      </c>
      <c r="O17" s="7" t="str">
        <f>IF(OUT!BM1="", "", OUT!BM1)</f>
        <v>T2</v>
      </c>
      <c r="P17" s="8">
        <f>IF(OUT!N1="", "", OUT!N1)</f>
        <v>3.4</v>
      </c>
      <c r="Q17" s="9">
        <f>IF(OUT!O1="", "", OUT!O1)</f>
        <v>34</v>
      </c>
      <c r="R17" s="8">
        <f>IF(PPG!H1="", "", PPG!H1)</f>
        <v>0</v>
      </c>
      <c r="S17" s="9">
        <f>IF(PPG!I1="", "", PPG!I1)</f>
        <v>0</v>
      </c>
      <c r="T17" s="8">
        <f>IF(PPG!J1="", "", PPG!J1)</f>
        <v>0</v>
      </c>
      <c r="U17" s="9">
        <f>IF(PPG!K1="", "", PPG!K1)</f>
        <v>0</v>
      </c>
      <c r="V17" s="8">
        <f>IF(PPG!L1="", "", PPG!L1)</f>
        <v>0</v>
      </c>
      <c r="W17" s="9">
        <f>IF(PPG!M1="", "", PPG!M1)</f>
        <v>0</v>
      </c>
      <c r="X17" s="8">
        <f>IF(PPG!N1="", "", PPG!N1)</f>
        <v>0</v>
      </c>
      <c r="Y17" s="9">
        <f>IF(PPG!O1="", "", PPG!O1)</f>
        <v>0</v>
      </c>
      <c r="Z17" s="8">
        <f>IF(PPG!Q1="", "", PPG!Q1)</f>
        <v>3.4</v>
      </c>
      <c r="AA17" s="9">
        <f>IF(PPG!R1="", "", PPG!R1)</f>
        <v>34</v>
      </c>
      <c r="AB17" s="8">
        <f>IF(PPG!S1="", "", PPG!S1)</f>
        <v>0</v>
      </c>
      <c r="AC17" s="9">
        <f>IF(PPG!T1="", "", PPG!T1)</f>
        <v>0</v>
      </c>
      <c r="AD17" s="8">
        <f>IF(PPG!U1="", "", PPG!U1)</f>
        <v>0</v>
      </c>
      <c r="AE17" s="9">
        <f>IF(PPG!V1="", "", PPG!V1)</f>
        <v>0</v>
      </c>
      <c r="AF17" s="8">
        <f>IF(PPG!W1="", "", PPG!W1)</f>
        <v>0</v>
      </c>
      <c r="AG17" s="9">
        <f>IF(PPG!X1="", "", PPG!X1)</f>
        <v>0</v>
      </c>
      <c r="AH17" s="8">
        <f>IF(PPG!Y1="", "", PPG!Y1)</f>
        <v>0</v>
      </c>
      <c r="AI17" s="9">
        <f>IF(PPG!Z1="", "", PPG!Z1)</f>
        <v>0</v>
      </c>
      <c r="AJ17" s="30" t="str">
        <f t="shared" si="2"/>
        <v>0.00</v>
      </c>
      <c r="AK17" s="7" t="str">
        <f t="shared" si="3"/>
        <v>0</v>
      </c>
      <c r="AL17" s="7" t="str">
        <f t="shared" si="4"/>
        <v>0</v>
      </c>
    </row>
    <row r="18" spans="1:38">
      <c r="A18" s="7">
        <f>IF(OUT!C189="", "", OUT!C189)</f>
        <v>712</v>
      </c>
      <c r="B18" s="18">
        <f>IF(OUT!A189="", "", OUT!A189)</f>
        <v>56104</v>
      </c>
      <c r="C18" s="7" t="str">
        <f>IF(OUT!D189="", "", OUT!D189)</f>
        <v>2/3B</v>
      </c>
      <c r="D18" s="25"/>
      <c r="E18" s="34" t="str">
        <f>IF(OUT!E189="", "", OUT!E189)</f>
        <v>10/BDL 2/3 EYE/FAN</v>
      </c>
      <c r="F18" s="22" t="str">
        <f>IF(OUT!AE189="NEW", "✷", "")</f>
        <v/>
      </c>
      <c r="G18" t="str">
        <f>IF(OUT!B189="", "", OUT!B189)</f>
        <v>ASTILBE ARENDSII AMETHYST (Dark Lavender)</v>
      </c>
      <c r="H18" s="19">
        <f t="shared" si="0"/>
        <v>2.4</v>
      </c>
      <c r="I18" s="20">
        <f t="shared" si="1"/>
        <v>24</v>
      </c>
      <c r="J18" s="34" t="str">
        <f>IF(OUT!F189="", "", OUT!F189)</f>
        <v>2/3 EYE OR FAN</v>
      </c>
      <c r="K18" s="7">
        <f>IF(OUT!P189="", "", OUT!P189)</f>
        <v>10</v>
      </c>
      <c r="L18" s="7" t="str">
        <f>IF(OUT!AE189="", "", OUT!AE189)</f>
        <v/>
      </c>
      <c r="M18" s="7" t="str">
        <f>IF(OUT!AG189="", "", OUT!AG189)</f>
        <v/>
      </c>
      <c r="N18" s="7" t="str">
        <f>IF(OUT!AQ189="", "", OUT!AQ189)</f>
        <v>CUT</v>
      </c>
      <c r="O18" s="7" t="str">
        <f>IF(OUT!BM189="", "", OUT!BM189)</f>
        <v>T2</v>
      </c>
      <c r="P18" s="8">
        <f>IF(OUT!N189="", "", OUT!N189)</f>
        <v>2.4</v>
      </c>
      <c r="Q18" s="9">
        <f>IF(OUT!O189="", "", OUT!O189)</f>
        <v>24</v>
      </c>
      <c r="R18" s="8">
        <f>IF(PPG!H189="", "", PPG!H189)</f>
        <v>0</v>
      </c>
      <c r="S18" s="9">
        <f>IF(PPG!I189="", "", PPG!I189)</f>
        <v>0</v>
      </c>
      <c r="T18" s="8">
        <f>IF(PPG!J189="", "", PPG!J189)</f>
        <v>0</v>
      </c>
      <c r="U18" s="9">
        <f>IF(PPG!K189="", "", PPG!K189)</f>
        <v>0</v>
      </c>
      <c r="V18" s="8">
        <f>IF(PPG!L189="", "", PPG!L189)</f>
        <v>0</v>
      </c>
      <c r="W18" s="9">
        <f>IF(PPG!M189="", "", PPG!M189)</f>
        <v>0</v>
      </c>
      <c r="X18" s="8">
        <f>IF(PPG!N189="", "", PPG!N189)</f>
        <v>0</v>
      </c>
      <c r="Y18" s="9">
        <f>IF(PPG!O189="", "", PPG!O189)</f>
        <v>0</v>
      </c>
      <c r="Z18" s="8">
        <f>IF(PPG!Q189="", "", PPG!Q189)</f>
        <v>2.4</v>
      </c>
      <c r="AA18" s="9">
        <f>IF(PPG!R189="", "", PPG!R189)</f>
        <v>24</v>
      </c>
      <c r="AB18" s="8">
        <f>IF(PPG!S189="", "", PPG!S189)</f>
        <v>0</v>
      </c>
      <c r="AC18" s="9">
        <f>IF(PPG!T189="", "", PPG!T189)</f>
        <v>0</v>
      </c>
      <c r="AD18" s="8">
        <f>IF(PPG!U189="", "", PPG!U189)</f>
        <v>0</v>
      </c>
      <c r="AE18" s="9">
        <f>IF(PPG!V189="", "", PPG!V189)</f>
        <v>0</v>
      </c>
      <c r="AF18" s="8">
        <f>IF(PPG!W189="", "", PPG!W189)</f>
        <v>0</v>
      </c>
      <c r="AG18" s="9">
        <f>IF(PPG!X189="", "", PPG!X189)</f>
        <v>0</v>
      </c>
      <c r="AH18" s="8">
        <f>IF(PPG!Y189="", "", PPG!Y189)</f>
        <v>0</v>
      </c>
      <c r="AI18" s="9">
        <f>IF(PPG!Z189="", "", PPG!Z189)</f>
        <v>0</v>
      </c>
      <c r="AJ18" s="30" t="str">
        <f t="shared" si="2"/>
        <v>0.00</v>
      </c>
      <c r="AK18" s="7" t="str">
        <f t="shared" si="3"/>
        <v>0</v>
      </c>
      <c r="AL18" s="7" t="str">
        <f t="shared" si="4"/>
        <v>0</v>
      </c>
    </row>
    <row r="19" spans="1:38">
      <c r="A19" s="7">
        <f>IF(OUT!C190="", "", OUT!C190)</f>
        <v>712</v>
      </c>
      <c r="B19" s="18">
        <f>IF(OUT!A190="", "", OUT!A190)</f>
        <v>56105</v>
      </c>
      <c r="C19" s="7" t="str">
        <f>IF(OUT!D190="", "", OUT!D190)</f>
        <v>2/3B</v>
      </c>
      <c r="D19" s="25"/>
      <c r="E19" s="34" t="str">
        <f>IF(OUT!E190="", "", OUT!E190)</f>
        <v>10/BDL 2/3 EYE/FAN</v>
      </c>
      <c r="F19" s="22" t="str">
        <f>IF(OUT!AE190="NEW", "✷", "")</f>
        <v/>
      </c>
      <c r="G19" t="str">
        <f>IF(OUT!B190="", "", OUT!B190)</f>
        <v>ASTILBE ARENDSII BRIDAL VEIL (White)</v>
      </c>
      <c r="H19" s="19">
        <f t="shared" si="0"/>
        <v>2.4</v>
      </c>
      <c r="I19" s="20">
        <f t="shared" si="1"/>
        <v>24</v>
      </c>
      <c r="J19" s="34" t="str">
        <f>IF(OUT!F190="", "", OUT!F190)</f>
        <v>2/3 EYE OR FAN</v>
      </c>
      <c r="K19" s="7">
        <f>IF(OUT!P190="", "", OUT!P190)</f>
        <v>10</v>
      </c>
      <c r="L19" s="7" t="str">
        <f>IF(OUT!AE190="", "", OUT!AE190)</f>
        <v/>
      </c>
      <c r="M19" s="7" t="str">
        <f>IF(OUT!AG190="", "", OUT!AG190)</f>
        <v/>
      </c>
      <c r="N19" s="7" t="str">
        <f>IF(OUT!AQ190="", "", OUT!AQ190)</f>
        <v>CUT</v>
      </c>
      <c r="O19" s="7" t="str">
        <f>IF(OUT!BM190="", "", OUT!BM190)</f>
        <v>T2</v>
      </c>
      <c r="P19" s="8">
        <f>IF(OUT!N190="", "", OUT!N190)</f>
        <v>2.4</v>
      </c>
      <c r="Q19" s="9">
        <f>IF(OUT!O190="", "", OUT!O190)</f>
        <v>24</v>
      </c>
      <c r="R19" s="8">
        <f>IF(PPG!H190="", "", PPG!H190)</f>
        <v>0</v>
      </c>
      <c r="S19" s="9">
        <f>IF(PPG!I190="", "", PPG!I190)</f>
        <v>0</v>
      </c>
      <c r="T19" s="8">
        <f>IF(PPG!J190="", "", PPG!J190)</f>
        <v>0</v>
      </c>
      <c r="U19" s="9">
        <f>IF(PPG!K190="", "", PPG!K190)</f>
        <v>0</v>
      </c>
      <c r="V19" s="8">
        <f>IF(PPG!L190="", "", PPG!L190)</f>
        <v>0</v>
      </c>
      <c r="W19" s="9">
        <f>IF(PPG!M190="", "", PPG!M190)</f>
        <v>0</v>
      </c>
      <c r="X19" s="8">
        <f>IF(PPG!N190="", "", PPG!N190)</f>
        <v>0</v>
      </c>
      <c r="Y19" s="9">
        <f>IF(PPG!O190="", "", PPG!O190)</f>
        <v>0</v>
      </c>
      <c r="Z19" s="8">
        <f>IF(PPG!Q190="", "", PPG!Q190)</f>
        <v>2.6859999999999999</v>
      </c>
      <c r="AA19" s="9">
        <f>IF(PPG!R190="", "", PPG!R190)</f>
        <v>26.86</v>
      </c>
      <c r="AB19" s="8">
        <f>IF(PPG!S190="", "", PPG!S190)</f>
        <v>0</v>
      </c>
      <c r="AC19" s="9">
        <f>IF(PPG!T190="", "", PPG!T190)</f>
        <v>0</v>
      </c>
      <c r="AD19" s="8">
        <f>IF(PPG!U190="", "", PPG!U190)</f>
        <v>0</v>
      </c>
      <c r="AE19" s="9">
        <f>IF(PPG!V190="", "", PPG!V190)</f>
        <v>0</v>
      </c>
      <c r="AF19" s="8">
        <f>IF(PPG!W190="", "", PPG!W190)</f>
        <v>0</v>
      </c>
      <c r="AG19" s="9">
        <f>IF(PPG!X190="", "", PPG!X190)</f>
        <v>0</v>
      </c>
      <c r="AH19" s="8">
        <f>IF(PPG!Y190="", "", PPG!Y190)</f>
        <v>0</v>
      </c>
      <c r="AI19" s="9">
        <f>IF(PPG!Z190="", "", PPG!Z190)</f>
        <v>0</v>
      </c>
      <c r="AJ19" s="30" t="str">
        <f t="shared" si="2"/>
        <v>0.00</v>
      </c>
      <c r="AK19" s="7" t="str">
        <f t="shared" si="3"/>
        <v>0</v>
      </c>
      <c r="AL19" s="7" t="str">
        <f t="shared" si="4"/>
        <v>0</v>
      </c>
    </row>
    <row r="20" spans="1:38">
      <c r="A20" s="7">
        <f>IF(OUT!C386="", "", OUT!C386)</f>
        <v>712</v>
      </c>
      <c r="B20" s="18">
        <f>IF(OUT!A386="", "", OUT!A386)</f>
        <v>78834</v>
      </c>
      <c r="C20" s="7" t="str">
        <f>IF(OUT!D386="", "", OUT!D386)</f>
        <v>2/3B</v>
      </c>
      <c r="D20" s="25"/>
      <c r="E20" s="34" t="str">
        <f>IF(OUT!E386="", "", OUT!E386)</f>
        <v>10/BDL 2/3 EYE/FAN</v>
      </c>
      <c r="F20" s="22" t="str">
        <f>IF(OUT!AE386="NEW", "✷", "")</f>
        <v/>
      </c>
      <c r="G20" t="str">
        <f>IF(OUT!B386="", "", OUT!B386)</f>
        <v>ASTILBE ARENDSII COLOR FLASH (Bluish Pink)</v>
      </c>
      <c r="H20" s="19">
        <f t="shared" si="0"/>
        <v>3.4</v>
      </c>
      <c r="I20" s="20">
        <f t="shared" si="1"/>
        <v>34</v>
      </c>
      <c r="J20" s="34" t="str">
        <f>IF(OUT!F386="", "", OUT!F386)</f>
        <v>2/3 EYE OR FAN</v>
      </c>
      <c r="K20" s="7">
        <f>IF(OUT!P386="", "", OUT!P386)</f>
        <v>10</v>
      </c>
      <c r="L20" s="7" t="str">
        <f>IF(OUT!AE386="", "", OUT!AE386)</f>
        <v/>
      </c>
      <c r="M20" s="7" t="str">
        <f>IF(OUT!AG386="", "", OUT!AG386)</f>
        <v>PAT</v>
      </c>
      <c r="N20" s="7" t="str">
        <f>IF(OUT!AQ386="", "", OUT!AQ386)</f>
        <v/>
      </c>
      <c r="O20" s="7" t="str">
        <f>IF(OUT!BM386="", "", OUT!BM386)</f>
        <v>T2</v>
      </c>
      <c r="P20" s="8">
        <f>IF(OUT!N386="", "", OUT!N386)</f>
        <v>3.4</v>
      </c>
      <c r="Q20" s="9">
        <f>IF(OUT!O386="", "", OUT!O386)</f>
        <v>34</v>
      </c>
      <c r="R20" s="8">
        <f>IF(PPG!H386="", "", PPG!H386)</f>
        <v>0</v>
      </c>
      <c r="S20" s="9">
        <f>IF(PPG!I386="", "", PPG!I386)</f>
        <v>0</v>
      </c>
      <c r="T20" s="8">
        <f>IF(PPG!J386="", "", PPG!J386)</f>
        <v>0</v>
      </c>
      <c r="U20" s="9">
        <f>IF(PPG!K386="", "", PPG!K386)</f>
        <v>0</v>
      </c>
      <c r="V20" s="8">
        <f>IF(PPG!L386="", "", PPG!L386)</f>
        <v>0</v>
      </c>
      <c r="W20" s="9">
        <f>IF(PPG!M386="", "", PPG!M386)</f>
        <v>0</v>
      </c>
      <c r="X20" s="8">
        <f>IF(PPG!N386="", "", PPG!N386)</f>
        <v>0</v>
      </c>
      <c r="Y20" s="9">
        <f>IF(PPG!O386="", "", PPG!O386)</f>
        <v>0</v>
      </c>
      <c r="Z20" s="8">
        <f>IF(PPG!Q386="", "", PPG!Q386)</f>
        <v>3.972</v>
      </c>
      <c r="AA20" s="9">
        <f>IF(PPG!R386="", "", PPG!R386)</f>
        <v>99.3</v>
      </c>
      <c r="AB20" s="8">
        <f>IF(PPG!S386="", "", PPG!S386)</f>
        <v>0</v>
      </c>
      <c r="AC20" s="9">
        <f>IF(PPG!T386="", "", PPG!T386)</f>
        <v>0</v>
      </c>
      <c r="AD20" s="8">
        <f>IF(PPG!U386="", "", PPG!U386)</f>
        <v>0</v>
      </c>
      <c r="AE20" s="9">
        <f>IF(PPG!V386="", "", PPG!V386)</f>
        <v>0</v>
      </c>
      <c r="AF20" s="8">
        <f>IF(PPG!W386="", "", PPG!W386)</f>
        <v>0</v>
      </c>
      <c r="AG20" s="9">
        <f>IF(PPG!X386="", "", PPG!X386)</f>
        <v>0</v>
      </c>
      <c r="AH20" s="8">
        <f>IF(PPG!Y386="", "", PPG!Y386)</f>
        <v>0</v>
      </c>
      <c r="AI20" s="9">
        <f>IF(PPG!Z386="", "", PPG!Z386)</f>
        <v>0</v>
      </c>
      <c r="AJ20" s="30" t="str">
        <f t="shared" si="2"/>
        <v>0.00</v>
      </c>
      <c r="AK20" s="7" t="str">
        <f t="shared" si="3"/>
        <v>0</v>
      </c>
      <c r="AL20" s="7" t="str">
        <f t="shared" si="4"/>
        <v>0</v>
      </c>
    </row>
    <row r="21" spans="1:38">
      <c r="A21" s="7">
        <f>IF(OUT!C11="", "", OUT!C11)</f>
        <v>712</v>
      </c>
      <c r="B21" s="18">
        <f>IF(OUT!A11="", "", OUT!A11)</f>
        <v>30097</v>
      </c>
      <c r="C21" s="7" t="str">
        <f>IF(OUT!D11="", "", OUT!D11)</f>
        <v>2/3B</v>
      </c>
      <c r="D21" s="25"/>
      <c r="E21" s="34" t="str">
        <f>IF(OUT!E11="", "", OUT!E11)</f>
        <v>10/BDL 2/3 EYE/FAN</v>
      </c>
      <c r="F21" s="22" t="str">
        <f>IF(OUT!AE11="NEW", "✷", "")</f>
        <v/>
      </c>
      <c r="G21" t="str">
        <f>IF(OUT!B11="", "", OUT!B11)</f>
        <v>ASTILBE ARENDSII FANAL (Deep Blood Red)</v>
      </c>
      <c r="H21" s="19">
        <f t="shared" si="0"/>
        <v>2.4</v>
      </c>
      <c r="I21" s="20">
        <f t="shared" si="1"/>
        <v>24</v>
      </c>
      <c r="J21" s="34" t="str">
        <f>IF(OUT!F11="", "", OUT!F11)</f>
        <v>2/3 EYE OR FAN</v>
      </c>
      <c r="K21" s="7">
        <f>IF(OUT!P11="", "", OUT!P11)</f>
        <v>10</v>
      </c>
      <c r="L21" s="7" t="str">
        <f>IF(OUT!AE11="", "", OUT!AE11)</f>
        <v/>
      </c>
      <c r="M21" s="7" t="str">
        <f>IF(OUT!AG11="", "", OUT!AG11)</f>
        <v/>
      </c>
      <c r="N21" s="7" t="str">
        <f>IF(OUT!AQ11="", "", OUT!AQ11)</f>
        <v>CUT</v>
      </c>
      <c r="O21" s="7" t="str">
        <f>IF(OUT!BM11="", "", OUT!BM11)</f>
        <v>T2</v>
      </c>
      <c r="P21" s="8">
        <f>IF(OUT!N11="", "", OUT!N11)</f>
        <v>2.4</v>
      </c>
      <c r="Q21" s="9">
        <f>IF(OUT!O11="", "", OUT!O11)</f>
        <v>24</v>
      </c>
      <c r="R21" s="8">
        <f>IF(PPG!H11="", "", PPG!H11)</f>
        <v>0</v>
      </c>
      <c r="S21" s="9">
        <f>IF(PPG!I11="", "", PPG!I11)</f>
        <v>0</v>
      </c>
      <c r="T21" s="8">
        <f>IF(PPG!J11="", "", PPG!J11)</f>
        <v>0</v>
      </c>
      <c r="U21" s="9">
        <f>IF(PPG!K11="", "", PPG!K11)</f>
        <v>0</v>
      </c>
      <c r="V21" s="8">
        <f>IF(PPG!L11="", "", PPG!L11)</f>
        <v>0</v>
      </c>
      <c r="W21" s="9">
        <f>IF(PPG!M11="", "", PPG!M11)</f>
        <v>0</v>
      </c>
      <c r="X21" s="8">
        <f>IF(PPG!N11="", "", PPG!N11)</f>
        <v>0</v>
      </c>
      <c r="Y21" s="9">
        <f>IF(PPG!O11="", "", PPG!O11)</f>
        <v>0</v>
      </c>
      <c r="Z21" s="8">
        <f>IF(PPG!Q11="", "", PPG!Q11)</f>
        <v>5.5430000000000001</v>
      </c>
      <c r="AA21" s="9">
        <f>IF(PPG!R11="", "", PPG!R11)</f>
        <v>55.43</v>
      </c>
      <c r="AB21" s="8">
        <f>IF(PPG!S11="", "", PPG!S11)</f>
        <v>0</v>
      </c>
      <c r="AC21" s="9">
        <f>IF(PPG!T11="", "", PPG!T11)</f>
        <v>0</v>
      </c>
      <c r="AD21" s="8">
        <f>IF(PPG!U11="", "", PPG!U11)</f>
        <v>0</v>
      </c>
      <c r="AE21" s="9">
        <f>IF(PPG!V11="", "", PPG!V11)</f>
        <v>0</v>
      </c>
      <c r="AF21" s="8">
        <f>IF(PPG!W11="", "", PPG!W11)</f>
        <v>0</v>
      </c>
      <c r="AG21" s="9">
        <f>IF(PPG!X11="", "", PPG!X11)</f>
        <v>0</v>
      </c>
      <c r="AH21" s="8">
        <f>IF(PPG!Y11="", "", PPG!Y11)</f>
        <v>0</v>
      </c>
      <c r="AI21" s="9">
        <f>IF(PPG!Z11="", "", PPG!Z11)</f>
        <v>0</v>
      </c>
      <c r="AJ21" s="30" t="str">
        <f t="shared" si="2"/>
        <v>0.00</v>
      </c>
      <c r="AK21" s="7" t="str">
        <f t="shared" si="3"/>
        <v>0</v>
      </c>
      <c r="AL21" s="7" t="str">
        <f t="shared" si="4"/>
        <v>0</v>
      </c>
    </row>
    <row r="22" spans="1:38">
      <c r="A22" s="7">
        <f>IF(OUT!C60="", "", OUT!C60)</f>
        <v>712</v>
      </c>
      <c r="B22" s="18">
        <f>IF(OUT!A60="", "", OUT!A60)</f>
        <v>32736</v>
      </c>
      <c r="C22" s="7" t="str">
        <f>IF(OUT!D60="", "", OUT!D60)</f>
        <v>2/3B</v>
      </c>
      <c r="D22" s="25"/>
      <c r="E22" s="34" t="str">
        <f>IF(OUT!E60="", "", OUT!E60)</f>
        <v>10/BDL 2/3 EYE/FAN</v>
      </c>
      <c r="F22" s="22" t="str">
        <f>IF(OUT!AE60="NEW", "✷", "")</f>
        <v/>
      </c>
      <c r="G22" t="str">
        <f>IF(OUT!B60="", "", OUT!B60)</f>
        <v>ASTILBE ARENDSII GLOW (Dark Red)</v>
      </c>
      <c r="H22" s="19">
        <f t="shared" si="0"/>
        <v>2.4</v>
      </c>
      <c r="I22" s="20">
        <f t="shared" si="1"/>
        <v>24</v>
      </c>
      <c r="J22" s="34" t="str">
        <f>IF(OUT!F60="", "", OUT!F60)</f>
        <v>2/3 EYE OR FAN</v>
      </c>
      <c r="K22" s="7">
        <f>IF(OUT!P60="", "", OUT!P60)</f>
        <v>10</v>
      </c>
      <c r="L22" s="7" t="str">
        <f>IF(OUT!AE60="", "", OUT!AE60)</f>
        <v/>
      </c>
      <c r="M22" s="7" t="str">
        <f>IF(OUT!AG60="", "", OUT!AG60)</f>
        <v/>
      </c>
      <c r="N22" s="7" t="str">
        <f>IF(OUT!AQ60="", "", OUT!AQ60)</f>
        <v>CUT</v>
      </c>
      <c r="O22" s="7" t="str">
        <f>IF(OUT!BM60="", "", OUT!BM60)</f>
        <v>T2</v>
      </c>
      <c r="P22" s="8">
        <f>IF(OUT!N60="", "", OUT!N60)</f>
        <v>2.4</v>
      </c>
      <c r="Q22" s="9">
        <f>IF(OUT!O60="", "", OUT!O60)</f>
        <v>24</v>
      </c>
      <c r="R22" s="8">
        <f>IF(PPG!H60="", "", PPG!H60)</f>
        <v>0</v>
      </c>
      <c r="S22" s="9">
        <f>IF(PPG!I60="", "", PPG!I60)</f>
        <v>0</v>
      </c>
      <c r="T22" s="8">
        <f>IF(PPG!J60="", "", PPG!J60)</f>
        <v>0</v>
      </c>
      <c r="U22" s="9">
        <f>IF(PPG!K60="", "", PPG!K60)</f>
        <v>0</v>
      </c>
      <c r="V22" s="8">
        <f>IF(PPG!L60="", "", PPG!L60)</f>
        <v>0</v>
      </c>
      <c r="W22" s="9">
        <f>IF(PPG!M60="", "", PPG!M60)</f>
        <v>0</v>
      </c>
      <c r="X22" s="8">
        <f>IF(PPG!N60="", "", PPG!N60)</f>
        <v>0</v>
      </c>
      <c r="Y22" s="9">
        <f>IF(PPG!O60="", "", PPG!O60)</f>
        <v>0</v>
      </c>
      <c r="Z22" s="8">
        <f>IF(PPG!Q60="", "", PPG!Q60)</f>
        <v>2.4</v>
      </c>
      <c r="AA22" s="9">
        <f>IF(PPG!R60="", "", PPG!R60)</f>
        <v>24</v>
      </c>
      <c r="AB22" s="8">
        <f>IF(PPG!S60="", "", PPG!S60)</f>
        <v>0</v>
      </c>
      <c r="AC22" s="9">
        <f>IF(PPG!T60="", "", PPG!T60)</f>
        <v>0</v>
      </c>
      <c r="AD22" s="8">
        <f>IF(PPG!U60="", "", PPG!U60)</f>
        <v>0</v>
      </c>
      <c r="AE22" s="9">
        <f>IF(PPG!V60="", "", PPG!V60)</f>
        <v>0</v>
      </c>
      <c r="AF22" s="8">
        <f>IF(PPG!W60="", "", PPG!W60)</f>
        <v>0</v>
      </c>
      <c r="AG22" s="9">
        <f>IF(PPG!X60="", "", PPG!X60)</f>
        <v>0</v>
      </c>
      <c r="AH22" s="8">
        <f>IF(PPG!Y60="", "", PPG!Y60)</f>
        <v>0</v>
      </c>
      <c r="AI22" s="9">
        <f>IF(PPG!Z60="", "", PPG!Z60)</f>
        <v>0</v>
      </c>
      <c r="AJ22" s="30" t="str">
        <f t="shared" si="2"/>
        <v>0.00</v>
      </c>
      <c r="AK22" s="7" t="str">
        <f t="shared" si="3"/>
        <v>0</v>
      </c>
      <c r="AL22" s="7" t="str">
        <f t="shared" si="4"/>
        <v>0</v>
      </c>
    </row>
    <row r="23" spans="1:38">
      <c r="A23" s="7">
        <f>IF(OUT!C470="", "", OUT!C470)</f>
        <v>712</v>
      </c>
      <c r="B23" s="18">
        <f>IF(OUT!A470="", "", OUT!A470)</f>
        <v>92508</v>
      </c>
      <c r="C23" s="7" t="str">
        <f>IF(OUT!D470="", "", OUT!D470)</f>
        <v>2/3B</v>
      </c>
      <c r="D23" s="25"/>
      <c r="E23" s="34" t="str">
        <f>IF(OUT!E470="", "", OUT!E470)</f>
        <v>10/BDL 2/3 EYE/FAN</v>
      </c>
      <c r="F23" s="22" t="str">
        <f>IF(OUT!AE470="NEW", "✷", "")</f>
        <v/>
      </c>
      <c r="G23" t="str">
        <f>IF(OUT!B470="", "", OUT!B470)</f>
        <v>ASTILBE ARENDSII GRANAAT (Raspberry Red)</v>
      </c>
      <c r="H23" s="19">
        <f t="shared" si="0"/>
        <v>2.4</v>
      </c>
      <c r="I23" s="20">
        <f t="shared" si="1"/>
        <v>24</v>
      </c>
      <c r="J23" s="34" t="str">
        <f>IF(OUT!F470="", "", OUT!F470)</f>
        <v>2/3 EYE OR FAN</v>
      </c>
      <c r="K23" s="7">
        <f>IF(OUT!P470="", "", OUT!P470)</f>
        <v>10</v>
      </c>
      <c r="L23" s="7" t="str">
        <f>IF(OUT!AE470="", "", OUT!AE470)</f>
        <v/>
      </c>
      <c r="M23" s="7" t="str">
        <f>IF(OUT!AG470="", "", OUT!AG470)</f>
        <v/>
      </c>
      <c r="N23" s="7" t="str">
        <f>IF(OUT!AQ470="", "", OUT!AQ470)</f>
        <v>CUT</v>
      </c>
      <c r="O23" s="7" t="str">
        <f>IF(OUT!BM470="", "", OUT!BM470)</f>
        <v>T2</v>
      </c>
      <c r="P23" s="8">
        <f>IF(OUT!N470="", "", OUT!N470)</f>
        <v>2.4</v>
      </c>
      <c r="Q23" s="9">
        <f>IF(OUT!O470="", "", OUT!O470)</f>
        <v>24</v>
      </c>
      <c r="R23" s="8">
        <f>IF(PPG!H470="", "", PPG!H470)</f>
        <v>0</v>
      </c>
      <c r="S23" s="9">
        <f>IF(PPG!I470="", "", PPG!I470)</f>
        <v>0</v>
      </c>
      <c r="T23" s="8">
        <f>IF(PPG!J470="", "", PPG!J470)</f>
        <v>0</v>
      </c>
      <c r="U23" s="9">
        <f>IF(PPG!K470="", "", PPG!K470)</f>
        <v>0</v>
      </c>
      <c r="V23" s="8">
        <f>IF(PPG!L470="", "", PPG!L470)</f>
        <v>0</v>
      </c>
      <c r="W23" s="9">
        <f>IF(PPG!M470="", "", PPG!M470)</f>
        <v>0</v>
      </c>
      <c r="X23" s="8">
        <f>IF(PPG!N470="", "", PPG!N470)</f>
        <v>0</v>
      </c>
      <c r="Y23" s="9">
        <f>IF(PPG!O470="", "", PPG!O470)</f>
        <v>0</v>
      </c>
      <c r="Z23" s="8">
        <f>IF(PPG!Q470="", "", PPG!Q470)</f>
        <v>5.1150000000000002</v>
      </c>
      <c r="AA23" s="9">
        <f>IF(PPG!R470="", "", PPG!R470)</f>
        <v>51.15</v>
      </c>
      <c r="AB23" s="8">
        <f>IF(PPG!S470="", "", PPG!S470)</f>
        <v>0</v>
      </c>
      <c r="AC23" s="9">
        <f>IF(PPG!T470="", "", PPG!T470)</f>
        <v>0</v>
      </c>
      <c r="AD23" s="8">
        <f>IF(PPG!U470="", "", PPG!U470)</f>
        <v>0</v>
      </c>
      <c r="AE23" s="9">
        <f>IF(PPG!V470="", "", PPG!V470)</f>
        <v>0</v>
      </c>
      <c r="AF23" s="8">
        <f>IF(PPG!W470="", "", PPG!W470)</f>
        <v>0</v>
      </c>
      <c r="AG23" s="9">
        <f>IF(PPG!X470="", "", PPG!X470)</f>
        <v>0</v>
      </c>
      <c r="AH23" s="8">
        <f>IF(PPG!Y470="", "", PPG!Y470)</f>
        <v>0</v>
      </c>
      <c r="AI23" s="9">
        <f>IF(PPG!Z470="", "", PPG!Z470)</f>
        <v>0</v>
      </c>
      <c r="AJ23" s="30" t="str">
        <f t="shared" si="2"/>
        <v>0.00</v>
      </c>
      <c r="AK23" s="7" t="str">
        <f t="shared" si="3"/>
        <v>0</v>
      </c>
      <c r="AL23" s="7" t="str">
        <f t="shared" si="4"/>
        <v>0</v>
      </c>
    </row>
    <row r="24" spans="1:38">
      <c r="A24" s="7">
        <f>IF(OUT!C175="", "", OUT!C175)</f>
        <v>712</v>
      </c>
      <c r="B24" s="18">
        <f>IF(OUT!A175="", "", OUT!A175)</f>
        <v>54419</v>
      </c>
      <c r="C24" s="7" t="str">
        <f>IF(OUT!D175="", "", OUT!D175)</f>
        <v>2/3B</v>
      </c>
      <c r="D24" s="25"/>
      <c r="E24" s="34" t="str">
        <f>IF(OUT!E175="", "", OUT!E175)</f>
        <v>10/BDL 2/3 EYE/FAN</v>
      </c>
      <c r="F24" s="22" t="str">
        <f>IF(OUT!AE175="NEW", "✷", "")</f>
        <v/>
      </c>
      <c r="G24" t="str">
        <f>IF(OUT!B175="", "", OUT!B175)</f>
        <v>ASTILBE ARENDSII WHITE GLORIA (White)</v>
      </c>
      <c r="H24" s="19">
        <f t="shared" si="0"/>
        <v>2.4</v>
      </c>
      <c r="I24" s="20">
        <f t="shared" si="1"/>
        <v>24</v>
      </c>
      <c r="J24" s="34" t="str">
        <f>IF(OUT!F175="", "", OUT!F175)</f>
        <v>2/3 EYE OR FAN</v>
      </c>
      <c r="K24" s="7">
        <f>IF(OUT!P175="", "", OUT!P175)</f>
        <v>10</v>
      </c>
      <c r="L24" s="7" t="str">
        <f>IF(OUT!AE175="", "", OUT!AE175)</f>
        <v/>
      </c>
      <c r="M24" s="7" t="str">
        <f>IF(OUT!AG175="", "", OUT!AG175)</f>
        <v/>
      </c>
      <c r="N24" s="7" t="str">
        <f>IF(OUT!AQ175="", "", OUT!AQ175)</f>
        <v>CUT</v>
      </c>
      <c r="O24" s="7" t="str">
        <f>IF(OUT!BM175="", "", OUT!BM175)</f>
        <v>T2</v>
      </c>
      <c r="P24" s="8">
        <f>IF(OUT!N175="", "", OUT!N175)</f>
        <v>2.4</v>
      </c>
      <c r="Q24" s="9">
        <f>IF(OUT!O175="", "", OUT!O175)</f>
        <v>24</v>
      </c>
      <c r="R24" s="8">
        <f>IF(PPG!H175="", "", PPG!H175)</f>
        <v>0</v>
      </c>
      <c r="S24" s="9">
        <f>IF(PPG!I175="", "", PPG!I175)</f>
        <v>0</v>
      </c>
      <c r="T24" s="8">
        <f>IF(PPG!J175="", "", PPG!J175)</f>
        <v>0</v>
      </c>
      <c r="U24" s="9">
        <f>IF(PPG!K175="", "", PPG!K175)</f>
        <v>0</v>
      </c>
      <c r="V24" s="8">
        <f>IF(PPG!L175="", "", PPG!L175)</f>
        <v>0</v>
      </c>
      <c r="W24" s="9">
        <f>IF(PPG!M175="", "", PPG!M175)</f>
        <v>0</v>
      </c>
      <c r="X24" s="8">
        <f>IF(PPG!N175="", "", PPG!N175)</f>
        <v>0</v>
      </c>
      <c r="Y24" s="9">
        <f>IF(PPG!O175="", "", PPG!O175)</f>
        <v>0</v>
      </c>
      <c r="Z24" s="8">
        <f>IF(PPG!Q175="", "", PPG!Q175)</f>
        <v>2.5430000000000001</v>
      </c>
      <c r="AA24" s="9">
        <f>IF(PPG!R175="", "", PPG!R175)</f>
        <v>25.43</v>
      </c>
      <c r="AB24" s="8">
        <f>IF(PPG!S175="", "", PPG!S175)</f>
        <v>0</v>
      </c>
      <c r="AC24" s="9">
        <f>IF(PPG!T175="", "", PPG!T175)</f>
        <v>0</v>
      </c>
      <c r="AD24" s="8">
        <f>IF(PPG!U175="", "", PPG!U175)</f>
        <v>0</v>
      </c>
      <c r="AE24" s="9">
        <f>IF(PPG!V175="", "", PPG!V175)</f>
        <v>0</v>
      </c>
      <c r="AF24" s="8">
        <f>IF(PPG!W175="", "", PPG!W175)</f>
        <v>0</v>
      </c>
      <c r="AG24" s="9">
        <f>IF(PPG!X175="", "", PPG!X175)</f>
        <v>0</v>
      </c>
      <c r="AH24" s="8">
        <f>IF(PPG!Y175="", "", PPG!Y175)</f>
        <v>0</v>
      </c>
      <c r="AI24" s="9">
        <f>IF(PPG!Z175="", "", PPG!Z175)</f>
        <v>0</v>
      </c>
      <c r="AJ24" s="30" t="str">
        <f t="shared" si="2"/>
        <v>0.00</v>
      </c>
      <c r="AK24" s="7" t="str">
        <f t="shared" si="3"/>
        <v>0</v>
      </c>
      <c r="AL24" s="7" t="str">
        <f t="shared" si="4"/>
        <v>0</v>
      </c>
    </row>
    <row r="25" spans="1:38">
      <c r="A25" s="7">
        <f>IF(OUT!C247="", "", OUT!C247)</f>
        <v>712</v>
      </c>
      <c r="B25" s="18">
        <f>IF(OUT!A247="", "", OUT!A247)</f>
        <v>60586</v>
      </c>
      <c r="C25" s="7" t="str">
        <f>IF(OUT!D247="", "", OUT!D247)</f>
        <v>2/3B</v>
      </c>
      <c r="D25" s="25"/>
      <c r="E25" s="34" t="str">
        <f>IF(OUT!E247="", "", OUT!E247)</f>
        <v>10/BDL 2/3 EYE/FAN</v>
      </c>
      <c r="F25" s="22" t="str">
        <f>IF(OUT!AE247="NEW", "✷", "")</f>
        <v/>
      </c>
      <c r="G25" t="str">
        <f>IF(OUT!B247="", "", OUT!B247)</f>
        <v>ASTILBE ARENDSII YOUNIQUE RUBY RED</v>
      </c>
      <c r="H25" s="19">
        <f t="shared" si="0"/>
        <v>2.8290000000000002</v>
      </c>
      <c r="I25" s="20">
        <f t="shared" si="1"/>
        <v>28.29</v>
      </c>
      <c r="J25" s="34" t="str">
        <f>IF(OUT!F247="", "", OUT!F247)</f>
        <v>2/3 EYE OR FAN</v>
      </c>
      <c r="K25" s="7">
        <f>IF(OUT!P247="", "", OUT!P247)</f>
        <v>10</v>
      </c>
      <c r="L25" s="7" t="str">
        <f>IF(OUT!AE247="", "", OUT!AE247)</f>
        <v/>
      </c>
      <c r="M25" s="7" t="str">
        <f>IF(OUT!AG247="", "", OUT!AG247)</f>
        <v>PAT</v>
      </c>
      <c r="N25" s="7" t="str">
        <f>IF(OUT!AQ247="", "", OUT!AQ247)</f>
        <v/>
      </c>
      <c r="O25" s="7" t="str">
        <f>IF(OUT!BM247="", "", OUT!BM247)</f>
        <v>T2</v>
      </c>
      <c r="P25" s="8">
        <f>IF(OUT!N247="", "", OUT!N247)</f>
        <v>2.8290000000000002</v>
      </c>
      <c r="Q25" s="9">
        <f>IF(OUT!O247="", "", OUT!O247)</f>
        <v>28.29</v>
      </c>
      <c r="R25" s="8">
        <f>IF(PPG!H247="", "", PPG!H247)</f>
        <v>0</v>
      </c>
      <c r="S25" s="9">
        <f>IF(PPG!I247="", "", PPG!I247)</f>
        <v>0</v>
      </c>
      <c r="T25" s="8">
        <f>IF(PPG!J247="", "", PPG!J247)</f>
        <v>0</v>
      </c>
      <c r="U25" s="9">
        <f>IF(PPG!K247="", "", PPG!K247)</f>
        <v>0</v>
      </c>
      <c r="V25" s="8">
        <f>IF(PPG!L247="", "", PPG!L247)</f>
        <v>0</v>
      </c>
      <c r="W25" s="9">
        <f>IF(PPG!M247="", "", PPG!M247)</f>
        <v>0</v>
      </c>
      <c r="X25" s="8">
        <f>IF(PPG!N247="", "", PPG!N247)</f>
        <v>0</v>
      </c>
      <c r="Y25" s="9">
        <f>IF(PPG!O247="", "", PPG!O247)</f>
        <v>0</v>
      </c>
      <c r="Z25" s="8">
        <f>IF(PPG!Q247="", "", PPG!Q247)</f>
        <v>2.6859999999999999</v>
      </c>
      <c r="AA25" s="9">
        <f>IF(PPG!R247="", "", PPG!R247)</f>
        <v>26.86</v>
      </c>
      <c r="AB25" s="8">
        <f>IF(PPG!S247="", "", PPG!S247)</f>
        <v>0</v>
      </c>
      <c r="AC25" s="9">
        <f>IF(PPG!T247="", "", PPG!T247)</f>
        <v>0</v>
      </c>
      <c r="AD25" s="8">
        <f>IF(PPG!U247="", "", PPG!U247)</f>
        <v>0</v>
      </c>
      <c r="AE25" s="9">
        <f>IF(PPG!V247="", "", PPG!V247)</f>
        <v>0</v>
      </c>
      <c r="AF25" s="8">
        <f>IF(PPG!W247="", "", PPG!W247)</f>
        <v>0</v>
      </c>
      <c r="AG25" s="9">
        <f>IF(PPG!X247="", "", PPG!X247)</f>
        <v>0</v>
      </c>
      <c r="AH25" s="8">
        <f>IF(PPG!Y247="", "", PPG!Y247)</f>
        <v>0</v>
      </c>
      <c r="AI25" s="9">
        <f>IF(PPG!Z247="", "", PPG!Z247)</f>
        <v>0</v>
      </c>
      <c r="AJ25" s="30" t="str">
        <f t="shared" si="2"/>
        <v>0.00</v>
      </c>
      <c r="AK25" s="7" t="str">
        <f t="shared" si="3"/>
        <v>0</v>
      </c>
      <c r="AL25" s="7" t="str">
        <f t="shared" si="4"/>
        <v>0</v>
      </c>
    </row>
    <row r="26" spans="1:38">
      <c r="A26" s="7">
        <f>IF(OUT!C424="", "", OUT!C424)</f>
        <v>712</v>
      </c>
      <c r="B26" s="18">
        <f>IF(OUT!A424="", "", OUT!A424)</f>
        <v>85055</v>
      </c>
      <c r="C26" s="7" t="str">
        <f>IF(OUT!D424="", "", OUT!D424)</f>
        <v>2/3B</v>
      </c>
      <c r="D26" s="25"/>
      <c r="E26" s="34" t="str">
        <f>IF(OUT!E424="", "", OUT!E424)</f>
        <v>10/BDL 2/3 EYE/FAN</v>
      </c>
      <c r="F26" s="22" t="str">
        <f>IF(OUT!AE424="NEW", "✷", "")</f>
        <v/>
      </c>
      <c r="G26" t="str">
        <f>IF(OUT!B424="", "", OUT!B424)</f>
        <v>ASTILBE ARENDSII YOUNIQUE SALMON</v>
      </c>
      <c r="H26" s="19">
        <f t="shared" si="0"/>
        <v>2.8290000000000002</v>
      </c>
      <c r="I26" s="20">
        <f t="shared" si="1"/>
        <v>28.29</v>
      </c>
      <c r="J26" s="34" t="str">
        <f>IF(OUT!F424="", "", OUT!F424)</f>
        <v>2/3 EYE OR FAN</v>
      </c>
      <c r="K26" s="7">
        <f>IF(OUT!P424="", "", OUT!P424)</f>
        <v>10</v>
      </c>
      <c r="L26" s="7" t="str">
        <f>IF(OUT!AE424="", "", OUT!AE424)</f>
        <v/>
      </c>
      <c r="M26" s="7" t="str">
        <f>IF(OUT!AG424="", "", OUT!AG424)</f>
        <v>PAT</v>
      </c>
      <c r="N26" s="7" t="str">
        <f>IF(OUT!AQ424="", "", OUT!AQ424)</f>
        <v/>
      </c>
      <c r="O26" s="7" t="str">
        <f>IF(OUT!BM424="", "", OUT!BM424)</f>
        <v>T2</v>
      </c>
      <c r="P26" s="8">
        <f>IF(OUT!N424="", "", OUT!N424)</f>
        <v>2.8290000000000002</v>
      </c>
      <c r="Q26" s="9">
        <f>IF(OUT!O424="", "", OUT!O424)</f>
        <v>28.29</v>
      </c>
      <c r="R26" s="8">
        <f>IF(PPG!H424="", "", PPG!H424)</f>
        <v>0</v>
      </c>
      <c r="S26" s="9">
        <f>IF(PPG!I424="", "", PPG!I424)</f>
        <v>0</v>
      </c>
      <c r="T26" s="8">
        <f>IF(PPG!J424="", "", PPG!J424)</f>
        <v>0</v>
      </c>
      <c r="U26" s="9">
        <f>IF(PPG!K424="", "", PPG!K424)</f>
        <v>0</v>
      </c>
      <c r="V26" s="8">
        <f>IF(PPG!L424="", "", PPG!L424)</f>
        <v>0</v>
      </c>
      <c r="W26" s="9">
        <f>IF(PPG!M424="", "", PPG!M424)</f>
        <v>0</v>
      </c>
      <c r="X26" s="8">
        <f>IF(PPG!N424="", "", PPG!N424)</f>
        <v>0</v>
      </c>
      <c r="Y26" s="9">
        <f>IF(PPG!O424="", "", PPG!O424)</f>
        <v>0</v>
      </c>
      <c r="Z26" s="8">
        <f>IF(PPG!Q424="", "", PPG!Q424)</f>
        <v>330</v>
      </c>
      <c r="AA26" s="9">
        <f>IF(PPG!R424="", "", PPG!R424)</f>
        <v>330</v>
      </c>
      <c r="AB26" s="8">
        <f>IF(PPG!S424="", "", PPG!S424)</f>
        <v>0</v>
      </c>
      <c r="AC26" s="9">
        <f>IF(PPG!T424="", "", PPG!T424)</f>
        <v>0</v>
      </c>
      <c r="AD26" s="8">
        <f>IF(PPG!U424="", "", PPG!U424)</f>
        <v>0</v>
      </c>
      <c r="AE26" s="9">
        <f>IF(PPG!V424="", "", PPG!V424)</f>
        <v>0</v>
      </c>
      <c r="AF26" s="8">
        <f>IF(PPG!W424="", "", PPG!W424)</f>
        <v>0</v>
      </c>
      <c r="AG26" s="9">
        <f>IF(PPG!X424="", "", PPG!X424)</f>
        <v>0</v>
      </c>
      <c r="AH26" s="8">
        <f>IF(PPG!Y424="", "", PPG!Y424)</f>
        <v>0</v>
      </c>
      <c r="AI26" s="9">
        <f>IF(PPG!Z424="", "", PPG!Z424)</f>
        <v>0</v>
      </c>
      <c r="AJ26" s="30" t="str">
        <f t="shared" si="2"/>
        <v>0.00</v>
      </c>
      <c r="AK26" s="7" t="str">
        <f t="shared" si="3"/>
        <v>0</v>
      </c>
      <c r="AL26" s="7" t="str">
        <f t="shared" si="4"/>
        <v>0</v>
      </c>
    </row>
    <row r="27" spans="1:38">
      <c r="A27" s="7">
        <f>IF(OUT!C223="", "", OUT!C223)</f>
        <v>712</v>
      </c>
      <c r="B27" s="18">
        <f>IF(OUT!A223="", "", OUT!A223)</f>
        <v>60145</v>
      </c>
      <c r="C27" s="7" t="str">
        <f>IF(OUT!D223="", "", OUT!D223)</f>
        <v>2/3B</v>
      </c>
      <c r="D27" s="25"/>
      <c r="E27" s="34" t="str">
        <f>IF(OUT!E223="", "", OUT!E223)</f>
        <v>10/BDL 2/3 EYE/FAN</v>
      </c>
      <c r="F27" s="22" t="str">
        <f>IF(OUT!AE223="NEW", "✷", "")</f>
        <v/>
      </c>
      <c r="G27" t="str">
        <f>IF(OUT!B223="", "", OUT!B223)</f>
        <v>ASTILBE CHINENSIS MAGGIE DALEY (Purple)</v>
      </c>
      <c r="H27" s="19">
        <f t="shared" si="0"/>
        <v>2.4</v>
      </c>
      <c r="I27" s="20">
        <f t="shared" si="1"/>
        <v>24</v>
      </c>
      <c r="J27" s="34" t="str">
        <f>IF(OUT!F223="", "", OUT!F223)</f>
        <v>2/3 EYE OR FAN</v>
      </c>
      <c r="K27" s="7">
        <f>IF(OUT!P223="", "", OUT!P223)</f>
        <v>10</v>
      </c>
      <c r="L27" s="7" t="str">
        <f>IF(OUT!AE223="", "", OUT!AE223)</f>
        <v/>
      </c>
      <c r="M27" s="7" t="str">
        <f>IF(OUT!AG223="", "", OUT!AG223)</f>
        <v/>
      </c>
      <c r="N27" s="7" t="str">
        <f>IF(OUT!AQ223="", "", OUT!AQ223)</f>
        <v/>
      </c>
      <c r="O27" s="7" t="str">
        <f>IF(OUT!BM223="", "", OUT!BM223)</f>
        <v>T2</v>
      </c>
      <c r="P27" s="8">
        <f>IF(OUT!N223="", "", OUT!N223)</f>
        <v>2.4</v>
      </c>
      <c r="Q27" s="9">
        <f>IF(OUT!O223="", "", OUT!O223)</f>
        <v>24</v>
      </c>
      <c r="R27" s="8">
        <f>IF(PPG!H223="", "", PPG!H223)</f>
        <v>0</v>
      </c>
      <c r="S27" s="9">
        <f>IF(PPG!I223="", "", PPG!I223)</f>
        <v>0</v>
      </c>
      <c r="T27" s="8">
        <f>IF(PPG!J223="", "", PPG!J223)</f>
        <v>0</v>
      </c>
      <c r="U27" s="9">
        <f>IF(PPG!K223="", "", PPG!K223)</f>
        <v>0</v>
      </c>
      <c r="V27" s="8">
        <f>IF(PPG!L223="", "", PPG!L223)</f>
        <v>0</v>
      </c>
      <c r="W27" s="9">
        <f>IF(PPG!M223="", "", PPG!M223)</f>
        <v>0</v>
      </c>
      <c r="X27" s="8">
        <f>IF(PPG!N223="", "", PPG!N223)</f>
        <v>0</v>
      </c>
      <c r="Y27" s="9">
        <f>IF(PPG!O223="", "", PPG!O223)</f>
        <v>0</v>
      </c>
      <c r="Z27" s="8">
        <f>IF(PPG!Q223="", "", PPG!Q223)</f>
        <v>2.8290000000000002</v>
      </c>
      <c r="AA27" s="9">
        <f>IF(PPG!R223="", "", PPG!R223)</f>
        <v>28.29</v>
      </c>
      <c r="AB27" s="8">
        <f>IF(PPG!S223="", "", PPG!S223)</f>
        <v>0</v>
      </c>
      <c r="AC27" s="9">
        <f>IF(PPG!T223="", "", PPG!T223)</f>
        <v>0</v>
      </c>
      <c r="AD27" s="8">
        <f>IF(PPG!U223="", "", PPG!U223)</f>
        <v>0</v>
      </c>
      <c r="AE27" s="9">
        <f>IF(PPG!V223="", "", PPG!V223)</f>
        <v>0</v>
      </c>
      <c r="AF27" s="8">
        <f>IF(PPG!W223="", "", PPG!W223)</f>
        <v>0</v>
      </c>
      <c r="AG27" s="9">
        <f>IF(PPG!X223="", "", PPG!X223)</f>
        <v>0</v>
      </c>
      <c r="AH27" s="8">
        <f>IF(PPG!Y223="", "", PPG!Y223)</f>
        <v>0</v>
      </c>
      <c r="AI27" s="9">
        <f>IF(PPG!Z223="", "", PPG!Z223)</f>
        <v>0</v>
      </c>
      <c r="AJ27" s="30" t="str">
        <f t="shared" si="2"/>
        <v>0.00</v>
      </c>
      <c r="AK27" s="7" t="str">
        <f t="shared" si="3"/>
        <v>0</v>
      </c>
      <c r="AL27" s="7" t="str">
        <f t="shared" si="4"/>
        <v>0</v>
      </c>
    </row>
    <row r="28" spans="1:38">
      <c r="A28" s="7">
        <f>IF(OUT!C407="", "", OUT!C407)</f>
        <v>712</v>
      </c>
      <c r="B28" s="18">
        <f>IF(OUT!A407="", "", OUT!A407)</f>
        <v>81005</v>
      </c>
      <c r="C28" s="7" t="str">
        <f>IF(OUT!D407="", "", OUT!D407)</f>
        <v>2/3B</v>
      </c>
      <c r="D28" s="25"/>
      <c r="E28" s="34" t="str">
        <f>IF(OUT!E407="", "", OUT!E407)</f>
        <v>10/BDL 2/3 EYE/FAN</v>
      </c>
      <c r="F28" s="22" t="str">
        <f>IF(OUT!AE407="NEW", "✷", "")</f>
        <v/>
      </c>
      <c r="G28" t="str">
        <f>IF(OUT!B407="", "", OUT!B407)</f>
        <v>ASTILBE CHINENSIS PURPLE LANCE (Lavender Rose)</v>
      </c>
      <c r="H28" s="19">
        <f t="shared" si="0"/>
        <v>2.4</v>
      </c>
      <c r="I28" s="20">
        <f t="shared" si="1"/>
        <v>24</v>
      </c>
      <c r="J28" s="34" t="str">
        <f>IF(OUT!F407="", "", OUT!F407)</f>
        <v>2/3 EYE OR FAN</v>
      </c>
      <c r="K28" s="7">
        <f>IF(OUT!P407="", "", OUT!P407)</f>
        <v>10</v>
      </c>
      <c r="L28" s="7" t="str">
        <f>IF(OUT!AE407="", "", OUT!AE407)</f>
        <v/>
      </c>
      <c r="M28" s="7" t="str">
        <f>IF(OUT!AG407="", "", OUT!AG407)</f>
        <v/>
      </c>
      <c r="N28" s="7" t="str">
        <f>IF(OUT!AQ407="", "", OUT!AQ407)</f>
        <v>CUT</v>
      </c>
      <c r="O28" s="7" t="str">
        <f>IF(OUT!BM407="", "", OUT!BM407)</f>
        <v>T2</v>
      </c>
      <c r="P28" s="8">
        <f>IF(OUT!N407="", "", OUT!N407)</f>
        <v>2.4</v>
      </c>
      <c r="Q28" s="9">
        <f>IF(OUT!O407="", "", OUT!O407)</f>
        <v>24</v>
      </c>
      <c r="R28" s="8">
        <f>IF(PPG!H407="", "", PPG!H407)</f>
        <v>0</v>
      </c>
      <c r="S28" s="9">
        <f>IF(PPG!I407="", "", PPG!I407)</f>
        <v>0</v>
      </c>
      <c r="T28" s="8">
        <f>IF(PPG!J407="", "", PPG!J407)</f>
        <v>0</v>
      </c>
      <c r="U28" s="9">
        <f>IF(PPG!K407="", "", PPG!K407)</f>
        <v>0</v>
      </c>
      <c r="V28" s="8">
        <f>IF(PPG!L407="", "", PPG!L407)</f>
        <v>0</v>
      </c>
      <c r="W28" s="9">
        <f>IF(PPG!M407="", "", PPG!M407)</f>
        <v>0</v>
      </c>
      <c r="X28" s="8">
        <f>IF(PPG!N407="", "", PPG!N407)</f>
        <v>0</v>
      </c>
      <c r="Y28" s="9">
        <f>IF(PPG!O407="", "", PPG!O407)</f>
        <v>0</v>
      </c>
      <c r="Z28" s="8">
        <f>IF(PPG!Q407="", "", PPG!Q407)</f>
        <v>0.98599999999999999</v>
      </c>
      <c r="AA28" s="9">
        <f>IF(PPG!R407="", "", PPG!R407)</f>
        <v>24.65</v>
      </c>
      <c r="AB28" s="8">
        <f>IF(PPG!S407="", "", PPG!S407)</f>
        <v>0</v>
      </c>
      <c r="AC28" s="9">
        <f>IF(PPG!T407="", "", PPG!T407)</f>
        <v>0</v>
      </c>
      <c r="AD28" s="8">
        <f>IF(PPG!U407="", "", PPG!U407)</f>
        <v>0</v>
      </c>
      <c r="AE28" s="9">
        <f>IF(PPG!V407="", "", PPG!V407)</f>
        <v>0</v>
      </c>
      <c r="AF28" s="8">
        <f>IF(PPG!W407="", "", PPG!W407)</f>
        <v>0</v>
      </c>
      <c r="AG28" s="9">
        <f>IF(PPG!X407="", "", PPG!X407)</f>
        <v>0</v>
      </c>
      <c r="AH28" s="8">
        <f>IF(PPG!Y407="", "", PPG!Y407)</f>
        <v>0</v>
      </c>
      <c r="AI28" s="9">
        <f>IF(PPG!Z407="", "", PPG!Z407)</f>
        <v>0</v>
      </c>
      <c r="AJ28" s="30" t="str">
        <f t="shared" si="2"/>
        <v>0.00</v>
      </c>
      <c r="AK28" s="7" t="str">
        <f t="shared" si="3"/>
        <v>0</v>
      </c>
      <c r="AL28" s="7" t="str">
        <f t="shared" si="4"/>
        <v>0</v>
      </c>
    </row>
    <row r="29" spans="1:38">
      <c r="A29" s="7">
        <f>IF(OUT!C373="", "", OUT!C373)</f>
        <v>712</v>
      </c>
      <c r="B29" s="18">
        <f>IF(OUT!A373="", "", OUT!A373)</f>
        <v>77382</v>
      </c>
      <c r="C29" s="7" t="str">
        <f>IF(OUT!D373="", "", OUT!D373)</f>
        <v>2/3B</v>
      </c>
      <c r="D29" s="25"/>
      <c r="E29" s="34" t="str">
        <f>IF(OUT!E373="", "", OUT!E373)</f>
        <v>10/BDL 2/3 EYE/FAN</v>
      </c>
      <c r="F29" s="22" t="str">
        <f>IF(OUT!AE373="NEW", "✷", "")</f>
        <v/>
      </c>
      <c r="G29" t="str">
        <f>IF(OUT!B373="", "", OUT!B373)</f>
        <v>ASTILBE CHINENSIS VISION BRIGHT PURPLE</v>
      </c>
      <c r="H29" s="19">
        <f t="shared" si="0"/>
        <v>2.8290000000000002</v>
      </c>
      <c r="I29" s="20">
        <f t="shared" si="1"/>
        <v>28.29</v>
      </c>
      <c r="J29" s="34" t="str">
        <f>IF(OUT!F373="", "", OUT!F373)</f>
        <v>2/3 EYE OR FAN</v>
      </c>
      <c r="K29" s="7">
        <f>IF(OUT!P373="", "", OUT!P373)</f>
        <v>10</v>
      </c>
      <c r="L29" s="7" t="str">
        <f>IF(OUT!AE373="", "", OUT!AE373)</f>
        <v/>
      </c>
      <c r="M29" s="7" t="str">
        <f>IF(OUT!AG373="", "", OUT!AG373)</f>
        <v/>
      </c>
      <c r="N29" s="7" t="str">
        <f>IF(OUT!AQ373="", "", OUT!AQ373)</f>
        <v/>
      </c>
      <c r="O29" s="7" t="str">
        <f>IF(OUT!BM373="", "", OUT!BM373)</f>
        <v>T2</v>
      </c>
      <c r="P29" s="8">
        <f>IF(OUT!N373="", "", OUT!N373)</f>
        <v>2.8290000000000002</v>
      </c>
      <c r="Q29" s="9">
        <f>IF(OUT!O373="", "", OUT!O373)</f>
        <v>28.29</v>
      </c>
      <c r="R29" s="8">
        <f>IF(PPG!H373="", "", PPG!H373)</f>
        <v>0</v>
      </c>
      <c r="S29" s="9">
        <f>IF(PPG!I373="", "", PPG!I373)</f>
        <v>0</v>
      </c>
      <c r="T29" s="8">
        <f>IF(PPG!J373="", "", PPG!J373)</f>
        <v>0</v>
      </c>
      <c r="U29" s="9">
        <f>IF(PPG!K373="", "", PPG!K373)</f>
        <v>0</v>
      </c>
      <c r="V29" s="8">
        <f>IF(PPG!L373="", "", PPG!L373)</f>
        <v>0</v>
      </c>
      <c r="W29" s="9">
        <f>IF(PPG!M373="", "", PPG!M373)</f>
        <v>0</v>
      </c>
      <c r="X29" s="8">
        <f>IF(PPG!N373="", "", PPG!N373)</f>
        <v>0</v>
      </c>
      <c r="Y29" s="9">
        <f>IF(PPG!O373="", "", PPG!O373)</f>
        <v>0</v>
      </c>
      <c r="Z29" s="8">
        <f>IF(PPG!Q373="", "", PPG!Q373)</f>
        <v>0.35799999999999998</v>
      </c>
      <c r="AA29" s="9">
        <f>IF(PPG!R373="", "", PPG!R373)</f>
        <v>35.799999999999997</v>
      </c>
      <c r="AB29" s="8">
        <f>IF(PPG!S373="", "", PPG!S373)</f>
        <v>0</v>
      </c>
      <c r="AC29" s="9">
        <f>IF(PPG!T373="", "", PPG!T373)</f>
        <v>0</v>
      </c>
      <c r="AD29" s="8">
        <f>IF(PPG!U373="", "", PPG!U373)</f>
        <v>0</v>
      </c>
      <c r="AE29" s="9">
        <f>IF(PPG!V373="", "", PPG!V373)</f>
        <v>0</v>
      </c>
      <c r="AF29" s="8">
        <f>IF(PPG!W373="", "", PPG!W373)</f>
        <v>0</v>
      </c>
      <c r="AG29" s="9">
        <f>IF(PPG!X373="", "", PPG!X373)</f>
        <v>0</v>
      </c>
      <c r="AH29" s="8">
        <f>IF(PPG!Y373="", "", PPG!Y373)</f>
        <v>0</v>
      </c>
      <c r="AI29" s="9">
        <f>IF(PPG!Z373="", "", PPG!Z373)</f>
        <v>0</v>
      </c>
      <c r="AJ29" s="30" t="str">
        <f t="shared" si="2"/>
        <v>0.00</v>
      </c>
      <c r="AK29" s="7" t="str">
        <f t="shared" si="3"/>
        <v>0</v>
      </c>
      <c r="AL29" s="7" t="str">
        <f t="shared" si="4"/>
        <v>0</v>
      </c>
    </row>
    <row r="30" spans="1:38">
      <c r="A30" s="7">
        <f>IF(OUT!C290="", "", OUT!C290)</f>
        <v>712</v>
      </c>
      <c r="B30" s="18">
        <f>IF(OUT!A290="", "", OUT!A290)</f>
        <v>64857</v>
      </c>
      <c r="C30" s="7" t="str">
        <f>IF(OUT!D290="", "", OUT!D290)</f>
        <v>2/3B</v>
      </c>
      <c r="D30" s="25"/>
      <c r="E30" s="34" t="str">
        <f>IF(OUT!E290="", "", OUT!E290)</f>
        <v>10/BDL 2/3 EYE/FAN</v>
      </c>
      <c r="F30" s="22" t="str">
        <f>IF(OUT!AE290="NEW", "✷", "")</f>
        <v/>
      </c>
      <c r="G30" t="str">
        <f>IF(OUT!B290="", "", OUT!B290)</f>
        <v>ASTILBE CHINENSIS VISION IN PINK</v>
      </c>
      <c r="H30" s="19">
        <f t="shared" si="0"/>
        <v>2.8290000000000002</v>
      </c>
      <c r="I30" s="20">
        <f t="shared" si="1"/>
        <v>28.29</v>
      </c>
      <c r="J30" s="34" t="str">
        <f>IF(OUT!F290="", "", OUT!F290)</f>
        <v>2/3 EYE OR FAN</v>
      </c>
      <c r="K30" s="7">
        <f>IF(OUT!P290="", "", OUT!P290)</f>
        <v>10</v>
      </c>
      <c r="L30" s="7" t="str">
        <f>IF(OUT!AE290="", "", OUT!AE290)</f>
        <v/>
      </c>
      <c r="M30" s="7" t="str">
        <f>IF(OUT!AG290="", "", OUT!AG290)</f>
        <v/>
      </c>
      <c r="N30" s="7" t="str">
        <f>IF(OUT!AQ290="", "", OUT!AQ290)</f>
        <v/>
      </c>
      <c r="O30" s="7" t="str">
        <f>IF(OUT!BM290="", "", OUT!BM290)</f>
        <v>T2</v>
      </c>
      <c r="P30" s="8">
        <f>IF(OUT!N290="", "", OUT!N290)</f>
        <v>2.8290000000000002</v>
      </c>
      <c r="Q30" s="9">
        <f>IF(OUT!O290="", "", OUT!O290)</f>
        <v>28.29</v>
      </c>
      <c r="R30" s="8">
        <f>IF(PPG!H290="", "", PPG!H290)</f>
        <v>0</v>
      </c>
      <c r="S30" s="9">
        <f>IF(PPG!I290="", "", PPG!I290)</f>
        <v>0</v>
      </c>
      <c r="T30" s="8">
        <f>IF(PPG!J290="", "", PPG!J290)</f>
        <v>0</v>
      </c>
      <c r="U30" s="9">
        <f>IF(PPG!K290="", "", PPG!K290)</f>
        <v>0</v>
      </c>
      <c r="V30" s="8">
        <f>IF(PPG!L290="", "", PPG!L290)</f>
        <v>0</v>
      </c>
      <c r="W30" s="9">
        <f>IF(PPG!M290="", "", PPG!M290)</f>
        <v>0</v>
      </c>
      <c r="X30" s="8">
        <f>IF(PPG!N290="", "", PPG!N290)</f>
        <v>0</v>
      </c>
      <c r="Y30" s="9">
        <f>IF(PPG!O290="", "", PPG!O290)</f>
        <v>0</v>
      </c>
      <c r="Z30" s="8">
        <f>IF(PPG!Q290="", "", PPG!Q290)</f>
        <v>2.8290000000000002</v>
      </c>
      <c r="AA30" s="9">
        <f>IF(PPG!R290="", "", PPG!R290)</f>
        <v>28.29</v>
      </c>
      <c r="AB30" s="8">
        <f>IF(PPG!S290="", "", PPG!S290)</f>
        <v>0</v>
      </c>
      <c r="AC30" s="9">
        <f>IF(PPG!T290="", "", PPG!T290)</f>
        <v>0</v>
      </c>
      <c r="AD30" s="8">
        <f>IF(PPG!U290="", "", PPG!U290)</f>
        <v>0</v>
      </c>
      <c r="AE30" s="9">
        <f>IF(PPG!V290="", "", PPG!V290)</f>
        <v>0</v>
      </c>
      <c r="AF30" s="8">
        <f>IF(PPG!W290="", "", PPG!W290)</f>
        <v>0</v>
      </c>
      <c r="AG30" s="9">
        <f>IF(PPG!X290="", "", PPG!X290)</f>
        <v>0</v>
      </c>
      <c r="AH30" s="8">
        <f>IF(PPG!Y290="", "", PPG!Y290)</f>
        <v>0</v>
      </c>
      <c r="AI30" s="9">
        <f>IF(PPG!Z290="", "", PPG!Z290)</f>
        <v>0</v>
      </c>
      <c r="AJ30" s="30" t="str">
        <f t="shared" si="2"/>
        <v>0.00</v>
      </c>
      <c r="AK30" s="7" t="str">
        <f t="shared" si="3"/>
        <v>0</v>
      </c>
      <c r="AL30" s="7" t="str">
        <f t="shared" si="4"/>
        <v>0</v>
      </c>
    </row>
    <row r="31" spans="1:38">
      <c r="A31" s="7">
        <f>IF(OUT!C291="", "", OUT!C291)</f>
        <v>712</v>
      </c>
      <c r="B31" s="18">
        <f>IF(OUT!A291="", "", OUT!A291)</f>
        <v>64858</v>
      </c>
      <c r="C31" s="7" t="str">
        <f>IF(OUT!D291="", "", OUT!D291)</f>
        <v>2/3B</v>
      </c>
      <c r="D31" s="25"/>
      <c r="E31" s="34" t="str">
        <f>IF(OUT!E291="", "", OUT!E291)</f>
        <v>10/BDL 2/3 EYE/FAN</v>
      </c>
      <c r="F31" s="22" t="str">
        <f>IF(OUT!AE291="NEW", "✷", "")</f>
        <v/>
      </c>
      <c r="G31" t="str">
        <f>IF(OUT!B291="", "", OUT!B291)</f>
        <v>ASTILBE CHINENSIS VISION IN RED</v>
      </c>
      <c r="H31" s="19">
        <f t="shared" si="0"/>
        <v>2.8290000000000002</v>
      </c>
      <c r="I31" s="20">
        <f t="shared" si="1"/>
        <v>28.29</v>
      </c>
      <c r="J31" s="34" t="str">
        <f>IF(OUT!F291="", "", OUT!F291)</f>
        <v>2/3 EYE OR FAN</v>
      </c>
      <c r="K31" s="7">
        <f>IF(OUT!P291="", "", OUT!P291)</f>
        <v>10</v>
      </c>
      <c r="L31" s="7" t="str">
        <f>IF(OUT!AE291="", "", OUT!AE291)</f>
        <v/>
      </c>
      <c r="M31" s="7" t="str">
        <f>IF(OUT!AG291="", "", OUT!AG291)</f>
        <v>PAT</v>
      </c>
      <c r="N31" s="7" t="str">
        <f>IF(OUT!AQ291="", "", OUT!AQ291)</f>
        <v/>
      </c>
      <c r="O31" s="7" t="str">
        <f>IF(OUT!BM291="", "", OUT!BM291)</f>
        <v>T2</v>
      </c>
      <c r="P31" s="8">
        <f>IF(OUT!N291="", "", OUT!N291)</f>
        <v>2.8290000000000002</v>
      </c>
      <c r="Q31" s="9">
        <f>IF(OUT!O291="", "", OUT!O291)</f>
        <v>28.29</v>
      </c>
      <c r="R31" s="8">
        <f>IF(PPG!H291="", "", PPG!H291)</f>
        <v>0</v>
      </c>
      <c r="S31" s="9">
        <f>IF(PPG!I291="", "", PPG!I291)</f>
        <v>0</v>
      </c>
      <c r="T31" s="8">
        <f>IF(PPG!J291="", "", PPG!J291)</f>
        <v>0</v>
      </c>
      <c r="U31" s="9">
        <f>IF(PPG!K291="", "", PPG!K291)</f>
        <v>0</v>
      </c>
      <c r="V31" s="8">
        <f>IF(PPG!L291="", "", PPG!L291)</f>
        <v>0</v>
      </c>
      <c r="W31" s="9">
        <f>IF(PPG!M291="", "", PPG!M291)</f>
        <v>0</v>
      </c>
      <c r="X31" s="8">
        <f>IF(PPG!N291="", "", PPG!N291)</f>
        <v>0</v>
      </c>
      <c r="Y31" s="9">
        <f>IF(PPG!O291="", "", PPG!O291)</f>
        <v>0</v>
      </c>
      <c r="Z31" s="8">
        <f>IF(PPG!Q291="", "", PPG!Q291)</f>
        <v>3.258</v>
      </c>
      <c r="AA31" s="9">
        <f>IF(PPG!R291="", "", PPG!R291)</f>
        <v>32.58</v>
      </c>
      <c r="AB31" s="8">
        <f>IF(PPG!S291="", "", PPG!S291)</f>
        <v>0</v>
      </c>
      <c r="AC31" s="9">
        <f>IF(PPG!T291="", "", PPG!T291)</f>
        <v>0</v>
      </c>
      <c r="AD31" s="8">
        <f>IF(PPG!U291="", "", PPG!U291)</f>
        <v>0</v>
      </c>
      <c r="AE31" s="9">
        <f>IF(PPG!V291="", "", PPG!V291)</f>
        <v>0</v>
      </c>
      <c r="AF31" s="8">
        <f>IF(PPG!W291="", "", PPG!W291)</f>
        <v>0</v>
      </c>
      <c r="AG31" s="9">
        <f>IF(PPG!X291="", "", PPG!X291)</f>
        <v>0</v>
      </c>
      <c r="AH31" s="8">
        <f>IF(PPG!Y291="", "", PPG!Y291)</f>
        <v>0</v>
      </c>
      <c r="AI31" s="9">
        <f>IF(PPG!Z291="", "", PPG!Z291)</f>
        <v>0</v>
      </c>
      <c r="AJ31" s="30" t="str">
        <f t="shared" si="2"/>
        <v>0.00</v>
      </c>
      <c r="AK31" s="7" t="str">
        <f t="shared" si="3"/>
        <v>0</v>
      </c>
      <c r="AL31" s="7" t="str">
        <f t="shared" si="4"/>
        <v>0</v>
      </c>
    </row>
    <row r="32" spans="1:38">
      <c r="A32" s="7">
        <f>IF(OUT!C369="", "", OUT!C369)</f>
        <v>712</v>
      </c>
      <c r="B32" s="18">
        <f>IF(OUT!A369="", "", OUT!A369)</f>
        <v>76614</v>
      </c>
      <c r="C32" s="7" t="str">
        <f>IF(OUT!D369="", "", OUT!D369)</f>
        <v>2/3B</v>
      </c>
      <c r="D32" s="25"/>
      <c r="E32" s="34" t="str">
        <f>IF(OUT!E369="", "", OUT!E369)</f>
        <v>10/BDL 2/3 EYE/FAN</v>
      </c>
      <c r="F32" s="22" t="str">
        <f>IF(OUT!AE369="NEW", "✷", "")</f>
        <v/>
      </c>
      <c r="G32" t="str">
        <f>IF(OUT!B369="", "", OUT!B369)</f>
        <v>ASTILBE CHINENSIS VISION IN WHITE</v>
      </c>
      <c r="H32" s="19">
        <f t="shared" si="0"/>
        <v>2.8290000000000002</v>
      </c>
      <c r="I32" s="20">
        <f t="shared" si="1"/>
        <v>28.29</v>
      </c>
      <c r="J32" s="34" t="str">
        <f>IF(OUT!F369="", "", OUT!F369)</f>
        <v>2/3 EYE OR FAN</v>
      </c>
      <c r="K32" s="7">
        <f>IF(OUT!P369="", "", OUT!P369)</f>
        <v>10</v>
      </c>
      <c r="L32" s="7" t="str">
        <f>IF(OUT!AE369="", "", OUT!AE369)</f>
        <v/>
      </c>
      <c r="M32" s="7" t="str">
        <f>IF(OUT!AG369="", "", OUT!AG369)</f>
        <v>PAT</v>
      </c>
      <c r="N32" s="7" t="str">
        <f>IF(OUT!AQ369="", "", OUT!AQ369)</f>
        <v/>
      </c>
      <c r="O32" s="7" t="str">
        <f>IF(OUT!BM369="", "", OUT!BM369)</f>
        <v>T2</v>
      </c>
      <c r="P32" s="8">
        <f>IF(OUT!N369="", "", OUT!N369)</f>
        <v>2.8290000000000002</v>
      </c>
      <c r="Q32" s="9">
        <f>IF(OUT!O369="", "", OUT!O369)</f>
        <v>28.29</v>
      </c>
      <c r="R32" s="8">
        <f>IF(PPG!H369="", "", PPG!H369)</f>
        <v>0</v>
      </c>
      <c r="S32" s="9">
        <f>IF(PPG!I369="", "", PPG!I369)</f>
        <v>0</v>
      </c>
      <c r="T32" s="8">
        <f>IF(PPG!J369="", "", PPG!J369)</f>
        <v>0</v>
      </c>
      <c r="U32" s="9">
        <f>IF(PPG!K369="", "", PPG!K369)</f>
        <v>0</v>
      </c>
      <c r="V32" s="8">
        <f>IF(PPG!L369="", "", PPG!L369)</f>
        <v>0</v>
      </c>
      <c r="W32" s="9">
        <f>IF(PPG!M369="", "", PPG!M369)</f>
        <v>0</v>
      </c>
      <c r="X32" s="8">
        <f>IF(PPG!N369="", "", PPG!N369)</f>
        <v>0</v>
      </c>
      <c r="Y32" s="9">
        <f>IF(PPG!O369="", "", PPG!O369)</f>
        <v>0</v>
      </c>
      <c r="Z32" s="8">
        <f>IF(PPG!Q369="", "", PPG!Q369)</f>
        <v>2.5430000000000001</v>
      </c>
      <c r="AA32" s="9">
        <f>IF(PPG!R369="", "", PPG!R369)</f>
        <v>25.43</v>
      </c>
      <c r="AB32" s="8">
        <f>IF(PPG!S369="", "", PPG!S369)</f>
        <v>0</v>
      </c>
      <c r="AC32" s="9">
        <f>IF(PPG!T369="", "", PPG!T369)</f>
        <v>0</v>
      </c>
      <c r="AD32" s="8">
        <f>IF(PPG!U369="", "", PPG!U369)</f>
        <v>0</v>
      </c>
      <c r="AE32" s="9">
        <f>IF(PPG!V369="", "", PPG!V369)</f>
        <v>0</v>
      </c>
      <c r="AF32" s="8">
        <f>IF(PPG!W369="", "", PPG!W369)</f>
        <v>0</v>
      </c>
      <c r="AG32" s="9">
        <f>IF(PPG!X369="", "", PPG!X369)</f>
        <v>0</v>
      </c>
      <c r="AH32" s="8">
        <f>IF(PPG!Y369="", "", PPG!Y369)</f>
        <v>0</v>
      </c>
      <c r="AI32" s="9">
        <f>IF(PPG!Z369="", "", PPG!Z369)</f>
        <v>0</v>
      </c>
      <c r="AJ32" s="30" t="str">
        <f t="shared" si="2"/>
        <v>0.00</v>
      </c>
      <c r="AK32" s="7" t="str">
        <f t="shared" si="3"/>
        <v>0</v>
      </c>
      <c r="AL32" s="7" t="str">
        <f t="shared" si="4"/>
        <v>0</v>
      </c>
    </row>
    <row r="33" spans="1:38">
      <c r="A33" s="7">
        <f>IF(OUT!C266="", "", OUT!C266)</f>
        <v>712</v>
      </c>
      <c r="B33" s="18">
        <f>IF(OUT!A266="", "", OUT!A266)</f>
        <v>64389</v>
      </c>
      <c r="C33" s="7" t="str">
        <f>IF(OUT!D266="", "", OUT!D266)</f>
        <v>2/3B</v>
      </c>
      <c r="D33" s="25"/>
      <c r="E33" s="34" t="str">
        <f>IF(OUT!E266="", "", OUT!E266)</f>
        <v>10/BDL 2/3 EYE/FAN</v>
      </c>
      <c r="F33" s="22" t="str">
        <f>IF(OUT!AE266="NEW", "✷", "")</f>
        <v>✷</v>
      </c>
      <c r="G33" t="str">
        <f>IF(OUT!B266="", "", OUT!B266)</f>
        <v>ASTILBE CHOCOLATE SHOGUN</v>
      </c>
      <c r="H33" s="19">
        <f t="shared" si="0"/>
        <v>3.8290000000000002</v>
      </c>
      <c r="I33" s="20">
        <f t="shared" si="1"/>
        <v>38.29</v>
      </c>
      <c r="J33" s="34" t="str">
        <f>IF(OUT!F266="", "", OUT!F266)</f>
        <v>2/3 EYE OR FAN</v>
      </c>
      <c r="K33" s="7">
        <f>IF(OUT!P266="", "", OUT!P266)</f>
        <v>10</v>
      </c>
      <c r="L33" s="7" t="str">
        <f>IF(OUT!AE266="", "", OUT!AE266)</f>
        <v>NEW</v>
      </c>
      <c r="M33" s="7" t="str">
        <f>IF(OUT!AG266="", "", OUT!AG266)</f>
        <v>PAT</v>
      </c>
      <c r="N33" s="7" t="str">
        <f>IF(OUT!AQ266="", "", OUT!AQ266)</f>
        <v/>
      </c>
      <c r="O33" s="7" t="str">
        <f>IF(OUT!BM266="", "", OUT!BM266)</f>
        <v>T2</v>
      </c>
      <c r="P33" s="8">
        <f>IF(OUT!N266="", "", OUT!N266)</f>
        <v>3.8290000000000002</v>
      </c>
      <c r="Q33" s="9">
        <f>IF(OUT!O266="", "", OUT!O266)</f>
        <v>38.29</v>
      </c>
      <c r="R33" s="8">
        <f>IF(PPG!H266="", "", PPG!H266)</f>
        <v>0</v>
      </c>
      <c r="S33" s="9">
        <f>IF(PPG!I266="", "", PPG!I266)</f>
        <v>0</v>
      </c>
      <c r="T33" s="8">
        <f>IF(PPG!J266="", "", PPG!J266)</f>
        <v>0</v>
      </c>
      <c r="U33" s="9">
        <f>IF(PPG!K266="", "", PPG!K266)</f>
        <v>0</v>
      </c>
      <c r="V33" s="8">
        <f>IF(PPG!L266="", "", PPG!L266)</f>
        <v>0</v>
      </c>
      <c r="W33" s="9">
        <f>IF(PPG!M266="", "", PPG!M266)</f>
        <v>0</v>
      </c>
      <c r="X33" s="8">
        <f>IF(PPG!N266="", "", PPG!N266)</f>
        <v>0</v>
      </c>
      <c r="Y33" s="9">
        <f>IF(PPG!O266="", "", PPG!O266)</f>
        <v>0</v>
      </c>
      <c r="Z33" s="8">
        <f>IF(PPG!Q266="", "", PPG!Q266)</f>
        <v>1.5289999999999999</v>
      </c>
      <c r="AA33" s="9">
        <f>IF(PPG!R266="", "", PPG!R266)</f>
        <v>38.22</v>
      </c>
      <c r="AB33" s="8">
        <f>IF(PPG!S266="", "", PPG!S266)</f>
        <v>0</v>
      </c>
      <c r="AC33" s="9">
        <f>IF(PPG!T266="", "", PPG!T266)</f>
        <v>0</v>
      </c>
      <c r="AD33" s="8">
        <f>IF(PPG!U266="", "", PPG!U266)</f>
        <v>0</v>
      </c>
      <c r="AE33" s="9">
        <f>IF(PPG!V266="", "", PPG!V266)</f>
        <v>0</v>
      </c>
      <c r="AF33" s="8">
        <f>IF(PPG!W266="", "", PPG!W266)</f>
        <v>0</v>
      </c>
      <c r="AG33" s="9">
        <f>IF(PPG!X266="", "", PPG!X266)</f>
        <v>0</v>
      </c>
      <c r="AH33" s="8">
        <f>IF(PPG!Y266="", "", PPG!Y266)</f>
        <v>0</v>
      </c>
      <c r="AI33" s="9">
        <f>IF(PPG!Z266="", "", PPG!Z266)</f>
        <v>0</v>
      </c>
      <c r="AJ33" s="30" t="str">
        <f t="shared" si="2"/>
        <v>0.00</v>
      </c>
      <c r="AK33" s="7" t="str">
        <f t="shared" si="3"/>
        <v>0</v>
      </c>
      <c r="AL33" s="7" t="str">
        <f t="shared" si="4"/>
        <v>0</v>
      </c>
    </row>
    <row r="34" spans="1:38">
      <c r="A34" s="7">
        <f>IF(OUT!C63="", "", OUT!C63)</f>
        <v>712</v>
      </c>
      <c r="B34" s="18">
        <f>IF(OUT!A63="", "", OUT!A63)</f>
        <v>32746</v>
      </c>
      <c r="C34" s="7" t="str">
        <f>IF(OUT!D63="", "", OUT!D63)</f>
        <v>2/3B</v>
      </c>
      <c r="D34" s="25"/>
      <c r="E34" s="34" t="str">
        <f>IF(OUT!E63="", "", OUT!E63)</f>
        <v>10/BDL 2/3 EYE/FAN</v>
      </c>
      <c r="F34" s="22" t="str">
        <f>IF(OUT!AE63="NEW", "✷", "")</f>
        <v/>
      </c>
      <c r="G34" t="str">
        <f>IF(OUT!B63="", "", OUT!B63)</f>
        <v>ASTILBE JAPONICA DEUTSCHLAND (White)</v>
      </c>
      <c r="H34" s="19">
        <f t="shared" si="0"/>
        <v>2.4</v>
      </c>
      <c r="I34" s="20">
        <f t="shared" si="1"/>
        <v>24</v>
      </c>
      <c r="J34" s="34" t="str">
        <f>IF(OUT!F63="", "", OUT!F63)</f>
        <v>2/3 EYE OR FAN</v>
      </c>
      <c r="K34" s="7">
        <f>IF(OUT!P63="", "", OUT!P63)</f>
        <v>10</v>
      </c>
      <c r="L34" s="7" t="str">
        <f>IF(OUT!AE63="", "", OUT!AE63)</f>
        <v/>
      </c>
      <c r="M34" s="7" t="str">
        <f>IF(OUT!AG63="", "", OUT!AG63)</f>
        <v/>
      </c>
      <c r="N34" s="7" t="str">
        <f>IF(OUT!AQ63="", "", OUT!AQ63)</f>
        <v>CUT</v>
      </c>
      <c r="O34" s="7" t="str">
        <f>IF(OUT!BM63="", "", OUT!BM63)</f>
        <v>T2</v>
      </c>
      <c r="P34" s="8">
        <f>IF(OUT!N63="", "", OUT!N63)</f>
        <v>2.4</v>
      </c>
      <c r="Q34" s="9">
        <f>IF(OUT!O63="", "", OUT!O63)</f>
        <v>24</v>
      </c>
      <c r="R34" s="8">
        <f>IF(PPG!H63="", "", PPG!H63)</f>
        <v>0</v>
      </c>
      <c r="S34" s="9">
        <f>IF(PPG!I63="", "", PPG!I63)</f>
        <v>0</v>
      </c>
      <c r="T34" s="8">
        <f>IF(PPG!J63="", "", PPG!J63)</f>
        <v>0</v>
      </c>
      <c r="U34" s="9">
        <f>IF(PPG!K63="", "", PPG!K63)</f>
        <v>0</v>
      </c>
      <c r="V34" s="8">
        <f>IF(PPG!L63="", "", PPG!L63)</f>
        <v>0</v>
      </c>
      <c r="W34" s="9">
        <f>IF(PPG!M63="", "", PPG!M63)</f>
        <v>0</v>
      </c>
      <c r="X34" s="8">
        <f>IF(PPG!N63="", "", PPG!N63)</f>
        <v>0</v>
      </c>
      <c r="Y34" s="9">
        <f>IF(PPG!O63="", "", PPG!O63)</f>
        <v>0</v>
      </c>
      <c r="Z34" s="8">
        <f>IF(PPG!Q63="", "", PPG!Q63)</f>
        <v>2.6859999999999999</v>
      </c>
      <c r="AA34" s="9">
        <f>IF(PPG!R63="", "", PPG!R63)</f>
        <v>26.86</v>
      </c>
      <c r="AB34" s="8">
        <f>IF(PPG!S63="", "", PPG!S63)</f>
        <v>0</v>
      </c>
      <c r="AC34" s="9">
        <f>IF(PPG!T63="", "", PPG!T63)</f>
        <v>0</v>
      </c>
      <c r="AD34" s="8">
        <f>IF(PPG!U63="", "", PPG!U63)</f>
        <v>0</v>
      </c>
      <c r="AE34" s="9">
        <f>IF(PPG!V63="", "", PPG!V63)</f>
        <v>0</v>
      </c>
      <c r="AF34" s="8">
        <f>IF(PPG!W63="", "", PPG!W63)</f>
        <v>0</v>
      </c>
      <c r="AG34" s="9">
        <f>IF(PPG!X63="", "", PPG!X63)</f>
        <v>0</v>
      </c>
      <c r="AH34" s="8">
        <f>IF(PPG!Y63="", "", PPG!Y63)</f>
        <v>0</v>
      </c>
      <c r="AI34" s="9">
        <f>IF(PPG!Z63="", "", PPG!Z63)</f>
        <v>0</v>
      </c>
      <c r="AJ34" s="30" t="str">
        <f t="shared" si="2"/>
        <v>0.00</v>
      </c>
      <c r="AK34" s="7" t="str">
        <f t="shared" si="3"/>
        <v>0</v>
      </c>
      <c r="AL34" s="7" t="str">
        <f t="shared" si="4"/>
        <v>0</v>
      </c>
    </row>
    <row r="35" spans="1:38">
      <c r="A35" s="7">
        <f>IF(OUT!C320="", "", OUT!C320)</f>
        <v>712</v>
      </c>
      <c r="B35" s="18">
        <f>IF(OUT!A320="", "", OUT!A320)</f>
        <v>69697</v>
      </c>
      <c r="C35" s="7" t="str">
        <f>IF(OUT!D320="", "", OUT!D320)</f>
        <v>2/3B</v>
      </c>
      <c r="D35" s="25"/>
      <c r="E35" s="34" t="str">
        <f>IF(OUT!E320="", "", OUT!E320)</f>
        <v>10/BDL 2/3 EYE/FAN</v>
      </c>
      <c r="F35" s="22" t="str">
        <f>IF(OUT!AE320="NEW", "✷", "")</f>
        <v/>
      </c>
      <c r="G35" t="str">
        <f>IF(OUT!B320="", "", OUT!B320)</f>
        <v>ASTILBE JAPONICA EUROPA (Pink)</v>
      </c>
      <c r="H35" s="19">
        <f t="shared" si="0"/>
        <v>2.4</v>
      </c>
      <c r="I35" s="20">
        <f t="shared" si="1"/>
        <v>24</v>
      </c>
      <c r="J35" s="34" t="str">
        <f>IF(OUT!F320="", "", OUT!F320)</f>
        <v>2/3 EYE OR FAN</v>
      </c>
      <c r="K35" s="7">
        <f>IF(OUT!P320="", "", OUT!P320)</f>
        <v>10</v>
      </c>
      <c r="L35" s="7" t="str">
        <f>IF(OUT!AE320="", "", OUT!AE320)</f>
        <v/>
      </c>
      <c r="M35" s="7" t="str">
        <f>IF(OUT!AG320="", "", OUT!AG320)</f>
        <v/>
      </c>
      <c r="N35" s="7" t="str">
        <f>IF(OUT!AQ320="", "", OUT!AQ320)</f>
        <v/>
      </c>
      <c r="O35" s="7" t="str">
        <f>IF(OUT!BM320="", "", OUT!BM320)</f>
        <v>T2</v>
      </c>
      <c r="P35" s="8">
        <f>IF(OUT!N320="", "", OUT!N320)</f>
        <v>2.4</v>
      </c>
      <c r="Q35" s="9">
        <f>IF(OUT!O320="", "", OUT!O320)</f>
        <v>24</v>
      </c>
      <c r="R35" s="8">
        <f>IF(PPG!H320="", "", PPG!H320)</f>
        <v>0</v>
      </c>
      <c r="S35" s="9">
        <f>IF(PPG!I320="", "", PPG!I320)</f>
        <v>0</v>
      </c>
      <c r="T35" s="8">
        <f>IF(PPG!J320="", "", PPG!J320)</f>
        <v>0</v>
      </c>
      <c r="U35" s="9">
        <f>IF(PPG!K320="", "", PPG!K320)</f>
        <v>0</v>
      </c>
      <c r="V35" s="8">
        <f>IF(PPG!L320="", "", PPG!L320)</f>
        <v>0</v>
      </c>
      <c r="W35" s="9">
        <f>IF(PPG!M320="", "", PPG!M320)</f>
        <v>0</v>
      </c>
      <c r="X35" s="8">
        <f>IF(PPG!N320="", "", PPG!N320)</f>
        <v>0</v>
      </c>
      <c r="Y35" s="9">
        <f>IF(PPG!O320="", "", PPG!O320)</f>
        <v>0</v>
      </c>
      <c r="Z35" s="8">
        <f>IF(PPG!Q320="", "", PPG!Q320)</f>
        <v>1.986</v>
      </c>
      <c r="AA35" s="9">
        <f>IF(PPG!R320="", "", PPG!R320)</f>
        <v>49.65</v>
      </c>
      <c r="AB35" s="8">
        <f>IF(PPG!S320="", "", PPG!S320)</f>
        <v>0</v>
      </c>
      <c r="AC35" s="9">
        <f>IF(PPG!T320="", "", PPG!T320)</f>
        <v>0</v>
      </c>
      <c r="AD35" s="8">
        <f>IF(PPG!U320="", "", PPG!U320)</f>
        <v>0</v>
      </c>
      <c r="AE35" s="9">
        <f>IF(PPG!V320="", "", PPG!V320)</f>
        <v>0</v>
      </c>
      <c r="AF35" s="8">
        <f>IF(PPG!W320="", "", PPG!W320)</f>
        <v>0</v>
      </c>
      <c r="AG35" s="9">
        <f>IF(PPG!X320="", "", PPG!X320)</f>
        <v>0</v>
      </c>
      <c r="AH35" s="8">
        <f>IF(PPG!Y320="", "", PPG!Y320)</f>
        <v>0</v>
      </c>
      <c r="AI35" s="9">
        <f>IF(PPG!Z320="", "", PPG!Z320)</f>
        <v>0</v>
      </c>
      <c r="AJ35" s="30" t="str">
        <f t="shared" si="2"/>
        <v>0.00</v>
      </c>
      <c r="AK35" s="7" t="str">
        <f t="shared" si="3"/>
        <v>0</v>
      </c>
      <c r="AL35" s="7" t="str">
        <f t="shared" si="4"/>
        <v>0</v>
      </c>
    </row>
    <row r="36" spans="1:38">
      <c r="A36" s="7">
        <f>IF(OUT!C191="", "", OUT!C191)</f>
        <v>712</v>
      </c>
      <c r="B36" s="18">
        <f>IF(OUT!A191="", "", OUT!A191)</f>
        <v>56110</v>
      </c>
      <c r="C36" s="7" t="str">
        <f>IF(OUT!D191="", "", OUT!D191)</f>
        <v>2/3B</v>
      </c>
      <c r="D36" s="25"/>
      <c r="E36" s="34" t="str">
        <f>IF(OUT!E191="", "", OUT!E191)</f>
        <v>10/BDL 2/3 EYE/FAN</v>
      </c>
      <c r="F36" s="22" t="str">
        <f>IF(OUT!AE191="NEW", "✷", "")</f>
        <v/>
      </c>
      <c r="G36" t="str">
        <f>IF(OUT!B191="", "", OUT!B191)</f>
        <v>ASTILBE JAPONICA MONTGOMERY (Dark Red)</v>
      </c>
      <c r="H36" s="19">
        <f t="shared" si="0"/>
        <v>2.6859999999999999</v>
      </c>
      <c r="I36" s="20">
        <f t="shared" si="1"/>
        <v>26.86</v>
      </c>
      <c r="J36" s="34" t="str">
        <f>IF(OUT!F191="", "", OUT!F191)</f>
        <v>2/3 EYE OR FAN</v>
      </c>
      <c r="K36" s="7">
        <f>IF(OUT!P191="", "", OUT!P191)</f>
        <v>10</v>
      </c>
      <c r="L36" s="7" t="str">
        <f>IF(OUT!AE191="", "", OUT!AE191)</f>
        <v/>
      </c>
      <c r="M36" s="7" t="str">
        <f>IF(OUT!AG191="", "", OUT!AG191)</f>
        <v/>
      </c>
      <c r="N36" s="7" t="str">
        <f>IF(OUT!AQ191="", "", OUT!AQ191)</f>
        <v>CUT</v>
      </c>
      <c r="O36" s="7" t="str">
        <f>IF(OUT!BM191="", "", OUT!BM191)</f>
        <v>T2</v>
      </c>
      <c r="P36" s="8">
        <f>IF(OUT!N191="", "", OUT!N191)</f>
        <v>2.6859999999999999</v>
      </c>
      <c r="Q36" s="9">
        <f>IF(OUT!O191="", "", OUT!O191)</f>
        <v>26.86</v>
      </c>
      <c r="R36" s="8">
        <f>IF(PPG!H191="", "", PPG!H191)</f>
        <v>0</v>
      </c>
      <c r="S36" s="9">
        <f>IF(PPG!I191="", "", PPG!I191)</f>
        <v>0</v>
      </c>
      <c r="T36" s="8">
        <f>IF(PPG!J191="", "", PPG!J191)</f>
        <v>0</v>
      </c>
      <c r="U36" s="9">
        <f>IF(PPG!K191="", "", PPG!K191)</f>
        <v>0</v>
      </c>
      <c r="V36" s="8">
        <f>IF(PPG!L191="", "", PPG!L191)</f>
        <v>0</v>
      </c>
      <c r="W36" s="9">
        <f>IF(PPG!M191="", "", PPG!M191)</f>
        <v>0</v>
      </c>
      <c r="X36" s="8">
        <f>IF(PPG!N191="", "", PPG!N191)</f>
        <v>0</v>
      </c>
      <c r="Y36" s="9">
        <f>IF(PPG!O191="", "", PPG!O191)</f>
        <v>0</v>
      </c>
      <c r="Z36" s="8">
        <f>IF(PPG!Q191="", "", PPG!Q191)</f>
        <v>2.1150000000000002</v>
      </c>
      <c r="AA36" s="9">
        <f>IF(PPG!R191="", "", PPG!R191)</f>
        <v>21.15</v>
      </c>
      <c r="AB36" s="8">
        <f>IF(PPG!S191="", "", PPG!S191)</f>
        <v>0</v>
      </c>
      <c r="AC36" s="9">
        <f>IF(PPG!T191="", "", PPG!T191)</f>
        <v>0</v>
      </c>
      <c r="AD36" s="8">
        <f>IF(PPG!U191="", "", PPG!U191)</f>
        <v>0</v>
      </c>
      <c r="AE36" s="9">
        <f>IF(PPG!V191="", "", PPG!V191)</f>
        <v>0</v>
      </c>
      <c r="AF36" s="8">
        <f>IF(PPG!W191="", "", PPG!W191)</f>
        <v>0</v>
      </c>
      <c r="AG36" s="9">
        <f>IF(PPG!X191="", "", PPG!X191)</f>
        <v>0</v>
      </c>
      <c r="AH36" s="8">
        <f>IF(PPG!Y191="", "", PPG!Y191)</f>
        <v>0</v>
      </c>
      <c r="AI36" s="9">
        <f>IF(PPG!Z191="", "", PPG!Z191)</f>
        <v>0</v>
      </c>
      <c r="AJ36" s="30" t="str">
        <f t="shared" si="2"/>
        <v>0.00</v>
      </c>
      <c r="AK36" s="7" t="str">
        <f t="shared" si="3"/>
        <v>0</v>
      </c>
      <c r="AL36" s="7" t="str">
        <f t="shared" si="4"/>
        <v>0</v>
      </c>
    </row>
    <row r="37" spans="1:38">
      <c r="A37" s="7">
        <f>IF(OUT!C61="", "", OUT!C61)</f>
        <v>712</v>
      </c>
      <c r="B37" s="18">
        <f>IF(OUT!A61="", "", OUT!A61)</f>
        <v>32739</v>
      </c>
      <c r="C37" s="7" t="str">
        <f>IF(OUT!D61="", "", OUT!D61)</f>
        <v>2/3B</v>
      </c>
      <c r="D37" s="25"/>
      <c r="E37" s="34" t="str">
        <f>IF(OUT!E61="", "", OUT!E61)</f>
        <v>10/BDL 2/3 EYE/FAN</v>
      </c>
      <c r="F37" s="22" t="str">
        <f>IF(OUT!AE61="NEW", "✷", "")</f>
        <v/>
      </c>
      <c r="G37" t="str">
        <f>IF(OUT!B61="", "", OUT!B61)</f>
        <v>ASTILBE JAPONICA PEACH BLOSSOM (Delicate Peachy Pink)</v>
      </c>
      <c r="H37" s="19">
        <f t="shared" si="0"/>
        <v>2.4</v>
      </c>
      <c r="I37" s="20">
        <f t="shared" si="1"/>
        <v>24</v>
      </c>
      <c r="J37" s="34" t="str">
        <f>IF(OUT!F61="", "", OUT!F61)</f>
        <v>2/3 EYE OR FAN</v>
      </c>
      <c r="K37" s="7">
        <f>IF(OUT!P61="", "", OUT!P61)</f>
        <v>10</v>
      </c>
      <c r="L37" s="7" t="str">
        <f>IF(OUT!AE61="", "", OUT!AE61)</f>
        <v/>
      </c>
      <c r="M37" s="7" t="str">
        <f>IF(OUT!AG61="", "", OUT!AG61)</f>
        <v/>
      </c>
      <c r="N37" s="7" t="str">
        <f>IF(OUT!AQ61="", "", OUT!AQ61)</f>
        <v>CUT</v>
      </c>
      <c r="O37" s="7" t="str">
        <f>IF(OUT!BM61="", "", OUT!BM61)</f>
        <v>T2</v>
      </c>
      <c r="P37" s="8">
        <f>IF(OUT!N61="", "", OUT!N61)</f>
        <v>2.4</v>
      </c>
      <c r="Q37" s="9">
        <f>IF(OUT!O61="", "", OUT!O61)</f>
        <v>24</v>
      </c>
      <c r="R37" s="8">
        <f>IF(PPG!H61="", "", PPG!H61)</f>
        <v>0</v>
      </c>
      <c r="S37" s="9">
        <f>IF(PPG!I61="", "", PPG!I61)</f>
        <v>0</v>
      </c>
      <c r="T37" s="8">
        <f>IF(PPG!J61="", "", PPG!J61)</f>
        <v>0</v>
      </c>
      <c r="U37" s="9">
        <f>IF(PPG!K61="", "", PPG!K61)</f>
        <v>0</v>
      </c>
      <c r="V37" s="8">
        <f>IF(PPG!L61="", "", PPG!L61)</f>
        <v>0</v>
      </c>
      <c r="W37" s="9">
        <f>IF(PPG!M61="", "", PPG!M61)</f>
        <v>0</v>
      </c>
      <c r="X37" s="8">
        <f>IF(PPG!N61="", "", PPG!N61)</f>
        <v>0</v>
      </c>
      <c r="Y37" s="9">
        <f>IF(PPG!O61="", "", PPG!O61)</f>
        <v>0</v>
      </c>
      <c r="Z37" s="8">
        <f>IF(PPG!Q61="", "", PPG!Q61)</f>
        <v>2.4</v>
      </c>
      <c r="AA37" s="9">
        <f>IF(PPG!R61="", "", PPG!R61)</f>
        <v>24</v>
      </c>
      <c r="AB37" s="8">
        <f>IF(PPG!S61="", "", PPG!S61)</f>
        <v>0</v>
      </c>
      <c r="AC37" s="9">
        <f>IF(PPG!T61="", "", PPG!T61)</f>
        <v>0</v>
      </c>
      <c r="AD37" s="8">
        <f>IF(PPG!U61="", "", PPG!U61)</f>
        <v>0</v>
      </c>
      <c r="AE37" s="9">
        <f>IF(PPG!V61="", "", PPG!V61)</f>
        <v>0</v>
      </c>
      <c r="AF37" s="8">
        <f>IF(PPG!W61="", "", PPG!W61)</f>
        <v>0</v>
      </c>
      <c r="AG37" s="9">
        <f>IF(PPG!X61="", "", PPG!X61)</f>
        <v>0</v>
      </c>
      <c r="AH37" s="8">
        <f>IF(PPG!Y61="", "", PPG!Y61)</f>
        <v>0</v>
      </c>
      <c r="AI37" s="9">
        <f>IF(PPG!Z61="", "", PPG!Z61)</f>
        <v>0</v>
      </c>
      <c r="AJ37" s="30" t="str">
        <f t="shared" si="2"/>
        <v>0.00</v>
      </c>
      <c r="AK37" s="7" t="str">
        <f t="shared" si="3"/>
        <v>0</v>
      </c>
      <c r="AL37" s="7" t="str">
        <f t="shared" si="4"/>
        <v>0</v>
      </c>
    </row>
    <row r="38" spans="1:38">
      <c r="A38" s="7">
        <f>IF(OUT!C62="", "", OUT!C62)</f>
        <v>712</v>
      </c>
      <c r="B38" s="18">
        <f>IF(OUT!A62="", "", OUT!A62)</f>
        <v>32744</v>
      </c>
      <c r="C38" s="7" t="str">
        <f>IF(OUT!D62="", "", OUT!D62)</f>
        <v>2/3B</v>
      </c>
      <c r="D38" s="25"/>
      <c r="E38" s="34" t="str">
        <f>IF(OUT!E62="", "", OUT!E62)</f>
        <v>10/BDL 2/3 EYE/FAN</v>
      </c>
      <c r="F38" s="22" t="str">
        <f>IF(OUT!AE62="NEW", "✷", "")</f>
        <v/>
      </c>
      <c r="G38" t="str">
        <f>IF(OUT!B62="", "", OUT!B62)</f>
        <v>ASTILBE JAPONICA RHEINLAND (Clear Pink)</v>
      </c>
      <c r="H38" s="19">
        <f t="shared" si="0"/>
        <v>2.4</v>
      </c>
      <c r="I38" s="20">
        <f t="shared" si="1"/>
        <v>24</v>
      </c>
      <c r="J38" s="34" t="str">
        <f>IF(OUT!F62="", "", OUT!F62)</f>
        <v>2/3 EYE OR FAN</v>
      </c>
      <c r="K38" s="7">
        <f>IF(OUT!P62="", "", OUT!P62)</f>
        <v>10</v>
      </c>
      <c r="L38" s="7" t="str">
        <f>IF(OUT!AE62="", "", OUT!AE62)</f>
        <v/>
      </c>
      <c r="M38" s="7" t="str">
        <f>IF(OUT!AG62="", "", OUT!AG62)</f>
        <v/>
      </c>
      <c r="N38" s="7" t="str">
        <f>IF(OUT!AQ62="", "", OUT!AQ62)</f>
        <v>CUT</v>
      </c>
      <c r="O38" s="7" t="str">
        <f>IF(OUT!BM62="", "", OUT!BM62)</f>
        <v>T2</v>
      </c>
      <c r="P38" s="8">
        <f>IF(OUT!N62="", "", OUT!N62)</f>
        <v>2.4</v>
      </c>
      <c r="Q38" s="9">
        <f>IF(OUT!O62="", "", OUT!O62)</f>
        <v>24</v>
      </c>
      <c r="R38" s="8">
        <f>IF(PPG!H62="", "", PPG!H62)</f>
        <v>0</v>
      </c>
      <c r="S38" s="9">
        <f>IF(PPG!I62="", "", PPG!I62)</f>
        <v>0</v>
      </c>
      <c r="T38" s="8">
        <f>IF(PPG!J62="", "", PPG!J62)</f>
        <v>0</v>
      </c>
      <c r="U38" s="9">
        <f>IF(PPG!K62="", "", PPG!K62)</f>
        <v>0</v>
      </c>
      <c r="V38" s="8">
        <f>IF(PPG!L62="", "", PPG!L62)</f>
        <v>0</v>
      </c>
      <c r="W38" s="9">
        <f>IF(PPG!M62="", "", PPG!M62)</f>
        <v>0</v>
      </c>
      <c r="X38" s="8">
        <f>IF(PPG!N62="", "", PPG!N62)</f>
        <v>0</v>
      </c>
      <c r="Y38" s="9">
        <f>IF(PPG!O62="", "", PPG!O62)</f>
        <v>0</v>
      </c>
      <c r="Z38" s="8">
        <f>IF(PPG!Q62="", "", PPG!Q62)</f>
        <v>2.4</v>
      </c>
      <c r="AA38" s="9">
        <f>IF(PPG!R62="", "", PPG!R62)</f>
        <v>24</v>
      </c>
      <c r="AB38" s="8">
        <f>IF(PPG!S62="", "", PPG!S62)</f>
        <v>0</v>
      </c>
      <c r="AC38" s="9">
        <f>IF(PPG!T62="", "", PPG!T62)</f>
        <v>0</v>
      </c>
      <c r="AD38" s="8">
        <f>IF(PPG!U62="", "", PPG!U62)</f>
        <v>0</v>
      </c>
      <c r="AE38" s="9">
        <f>IF(PPG!V62="", "", PPG!V62)</f>
        <v>0</v>
      </c>
      <c r="AF38" s="8">
        <f>IF(PPG!W62="", "", PPG!W62)</f>
        <v>0</v>
      </c>
      <c r="AG38" s="9">
        <f>IF(PPG!X62="", "", PPG!X62)</f>
        <v>0</v>
      </c>
      <c r="AH38" s="8">
        <f>IF(PPG!Y62="", "", PPG!Y62)</f>
        <v>0</v>
      </c>
      <c r="AI38" s="9">
        <f>IF(PPG!Z62="", "", PPG!Z62)</f>
        <v>0</v>
      </c>
      <c r="AJ38" s="30" t="str">
        <f t="shared" si="2"/>
        <v>0.00</v>
      </c>
      <c r="AK38" s="7" t="str">
        <f t="shared" si="3"/>
        <v>0</v>
      </c>
      <c r="AL38" s="7" t="str">
        <f t="shared" si="4"/>
        <v>0</v>
      </c>
    </row>
    <row r="39" spans="1:38">
      <c r="A39" s="7">
        <f>IF(OUT!C570="", "", OUT!C570)</f>
        <v>712</v>
      </c>
      <c r="B39" s="18">
        <f>IF(OUT!A570="", "", OUT!A570)</f>
        <v>97507</v>
      </c>
      <c r="C39" s="7" t="str">
        <f>IF(OUT!D570="", "", OUT!D570)</f>
        <v>2/3B</v>
      </c>
      <c r="D39" s="25"/>
      <c r="E39" s="34" t="str">
        <f>IF(OUT!E570="", "", OUT!E570)</f>
        <v>10/BDL 2/3 EYE/FAN</v>
      </c>
      <c r="F39" s="22" t="str">
        <f>IF(OUT!AE570="NEW", "✷", "")</f>
        <v>✷</v>
      </c>
      <c r="G39" t="str">
        <f>IF(OUT!B570="", "", OUT!B570)</f>
        <v>ASTILBE JAPONICA WASHINGTON (White)</v>
      </c>
      <c r="H39" s="19">
        <f t="shared" si="0"/>
        <v>2.4</v>
      </c>
      <c r="I39" s="20">
        <f t="shared" si="1"/>
        <v>24</v>
      </c>
      <c r="J39" s="34" t="str">
        <f>IF(OUT!F570="", "", OUT!F570)</f>
        <v>2/3 EYE OR FAN</v>
      </c>
      <c r="K39" s="7">
        <f>IF(OUT!P570="", "", OUT!P570)</f>
        <v>10</v>
      </c>
      <c r="L39" s="7" t="str">
        <f>IF(OUT!AE570="", "", OUT!AE570)</f>
        <v>NEW</v>
      </c>
      <c r="M39" s="7" t="str">
        <f>IF(OUT!AG570="", "", OUT!AG570)</f>
        <v/>
      </c>
      <c r="N39" s="7" t="str">
        <f>IF(OUT!AQ570="", "", OUT!AQ570)</f>
        <v/>
      </c>
      <c r="O39" s="7" t="str">
        <f>IF(OUT!BM570="", "", OUT!BM570)</f>
        <v>T2</v>
      </c>
      <c r="P39" s="8">
        <f>IF(OUT!N570="", "", OUT!N570)</f>
        <v>2.4</v>
      </c>
      <c r="Q39" s="9">
        <f>IF(OUT!O570="", "", OUT!O570)</f>
        <v>24</v>
      </c>
      <c r="R39" s="8">
        <f>IF(PPG!H570="", "", PPG!H570)</f>
        <v>0</v>
      </c>
      <c r="S39" s="9">
        <f>IF(PPG!I570="", "", PPG!I570)</f>
        <v>0</v>
      </c>
      <c r="T39" s="8">
        <f>IF(PPG!J570="", "", PPG!J570)</f>
        <v>0</v>
      </c>
      <c r="U39" s="9">
        <f>IF(PPG!K570="", "", PPG!K570)</f>
        <v>0</v>
      </c>
      <c r="V39" s="8">
        <f>IF(PPG!L570="", "", PPG!L570)</f>
        <v>0</v>
      </c>
      <c r="W39" s="9">
        <f>IF(PPG!M570="", "", PPG!M570)</f>
        <v>0</v>
      </c>
      <c r="X39" s="8">
        <f>IF(PPG!N570="", "", PPG!N570)</f>
        <v>0</v>
      </c>
      <c r="Y39" s="9">
        <f>IF(PPG!O570="", "", PPG!O570)</f>
        <v>0</v>
      </c>
      <c r="Z39" s="8">
        <f>IF(PPG!Q570="", "", PPG!Q570)</f>
        <v>0.48599999999999999</v>
      </c>
      <c r="AA39" s="9">
        <f>IF(PPG!R570="", "", PPG!R570)</f>
        <v>48.6</v>
      </c>
      <c r="AB39" s="8">
        <f>IF(PPG!S570="", "", PPG!S570)</f>
        <v>0</v>
      </c>
      <c r="AC39" s="9">
        <f>IF(PPG!T570="", "", PPG!T570)</f>
        <v>0</v>
      </c>
      <c r="AD39" s="8">
        <f>IF(PPG!U570="", "", PPG!U570)</f>
        <v>0</v>
      </c>
      <c r="AE39" s="9">
        <f>IF(PPG!V570="", "", PPG!V570)</f>
        <v>0</v>
      </c>
      <c r="AF39" s="8">
        <f>IF(PPG!W570="", "", PPG!W570)</f>
        <v>0</v>
      </c>
      <c r="AG39" s="9">
        <f>IF(PPG!X570="", "", PPG!X570)</f>
        <v>0</v>
      </c>
      <c r="AH39" s="8">
        <f>IF(PPG!Y570="", "", PPG!Y570)</f>
        <v>0</v>
      </c>
      <c r="AI39" s="9">
        <f>IF(PPG!Z570="", "", PPG!Z570)</f>
        <v>0</v>
      </c>
      <c r="AJ39" s="30" t="str">
        <f t="shared" si="2"/>
        <v>0.00</v>
      </c>
      <c r="AK39" s="7" t="str">
        <f t="shared" si="3"/>
        <v>0</v>
      </c>
      <c r="AL39" s="7" t="str">
        <f t="shared" si="4"/>
        <v>0</v>
      </c>
    </row>
    <row r="40" spans="1:38">
      <c r="A40" s="7">
        <f>IF(OUT!C193="", "", OUT!C193)</f>
        <v>712</v>
      </c>
      <c r="B40" s="18">
        <f>IF(OUT!A193="", "", OUT!A193)</f>
        <v>56211</v>
      </c>
      <c r="C40" s="7" t="str">
        <f>IF(OUT!D193="", "", OUT!D193)</f>
        <v>2/3B</v>
      </c>
      <c r="D40" s="25"/>
      <c r="E40" s="34" t="str">
        <f>IF(OUT!E193="", "", OUT!E193)</f>
        <v>10/BDL 2/3 EYE/FAN</v>
      </c>
      <c r="F40" s="22" t="str">
        <f>IF(OUT!AE193="NEW", "✷", "")</f>
        <v/>
      </c>
      <c r="G40" t="str">
        <f>IF(OUT!B193="", "", OUT!B193)</f>
        <v>ASTILBE THUNBERGII OSTRICH PLUME (Salmon Pink Panicles)</v>
      </c>
      <c r="H40" s="19">
        <f t="shared" si="0"/>
        <v>2.4</v>
      </c>
      <c r="I40" s="20">
        <f t="shared" si="1"/>
        <v>24</v>
      </c>
      <c r="J40" s="34" t="str">
        <f>IF(OUT!F193="", "", OUT!F193)</f>
        <v>2/3 EYE OR FAN</v>
      </c>
      <c r="K40" s="7">
        <f>IF(OUT!P193="", "", OUT!P193)</f>
        <v>10</v>
      </c>
      <c r="L40" s="7" t="str">
        <f>IF(OUT!AE193="", "", OUT!AE193)</f>
        <v/>
      </c>
      <c r="M40" s="7" t="str">
        <f>IF(OUT!AG193="", "", OUT!AG193)</f>
        <v/>
      </c>
      <c r="N40" s="7" t="str">
        <f>IF(OUT!AQ193="", "", OUT!AQ193)</f>
        <v>CUT</v>
      </c>
      <c r="O40" s="7" t="str">
        <f>IF(OUT!BM193="", "", OUT!BM193)</f>
        <v>T2</v>
      </c>
      <c r="P40" s="8">
        <f>IF(OUT!N193="", "", OUT!N193)</f>
        <v>2.4</v>
      </c>
      <c r="Q40" s="9">
        <f>IF(OUT!O193="", "", OUT!O193)</f>
        <v>24</v>
      </c>
      <c r="R40" s="8">
        <f>IF(PPG!H193="", "", PPG!H193)</f>
        <v>0</v>
      </c>
      <c r="S40" s="9">
        <f>IF(PPG!I193="", "", PPG!I193)</f>
        <v>0</v>
      </c>
      <c r="T40" s="8">
        <f>IF(PPG!J193="", "", PPG!J193)</f>
        <v>0</v>
      </c>
      <c r="U40" s="9">
        <f>IF(PPG!K193="", "", PPG!K193)</f>
        <v>0</v>
      </c>
      <c r="V40" s="8">
        <f>IF(PPG!L193="", "", PPG!L193)</f>
        <v>0</v>
      </c>
      <c r="W40" s="9">
        <f>IF(PPG!M193="", "", PPG!M193)</f>
        <v>0</v>
      </c>
      <c r="X40" s="8">
        <f>IF(PPG!N193="", "", PPG!N193)</f>
        <v>0</v>
      </c>
      <c r="Y40" s="9">
        <f>IF(PPG!O193="", "", PPG!O193)</f>
        <v>0</v>
      </c>
      <c r="Z40" s="8">
        <f>IF(PPG!Q193="", "", PPG!Q193)</f>
        <v>2.7</v>
      </c>
      <c r="AA40" s="9">
        <f>IF(PPG!R193="", "", PPG!R193)</f>
        <v>67.5</v>
      </c>
      <c r="AB40" s="8">
        <f>IF(PPG!S193="", "", PPG!S193)</f>
        <v>0</v>
      </c>
      <c r="AC40" s="9">
        <f>IF(PPG!T193="", "", PPG!T193)</f>
        <v>0</v>
      </c>
      <c r="AD40" s="8">
        <f>IF(PPG!U193="", "", PPG!U193)</f>
        <v>0</v>
      </c>
      <c r="AE40" s="9">
        <f>IF(PPG!V193="", "", PPG!V193)</f>
        <v>0</v>
      </c>
      <c r="AF40" s="8">
        <f>IF(PPG!W193="", "", PPG!W193)</f>
        <v>0</v>
      </c>
      <c r="AG40" s="9">
        <f>IF(PPG!X193="", "", PPG!X193)</f>
        <v>0</v>
      </c>
      <c r="AH40" s="8">
        <f>IF(PPG!Y193="", "", PPG!Y193)</f>
        <v>0</v>
      </c>
      <c r="AI40" s="9">
        <f>IF(PPG!Z193="", "", PPG!Z193)</f>
        <v>0</v>
      </c>
      <c r="AJ40" s="30" t="str">
        <f t="shared" si="2"/>
        <v>0.00</v>
      </c>
      <c r="AK40" s="7" t="str">
        <f t="shared" si="3"/>
        <v>0</v>
      </c>
      <c r="AL40" s="7" t="str">
        <f t="shared" si="4"/>
        <v>0</v>
      </c>
    </row>
    <row r="41" spans="1:38">
      <c r="A41" s="7">
        <f>IF(OUT!C357="", "", OUT!C357)</f>
        <v>712</v>
      </c>
      <c r="B41" s="18">
        <f>IF(OUT!A357="", "", OUT!A357)</f>
        <v>74766</v>
      </c>
      <c r="C41" s="7" t="str">
        <f>IF(OUT!D357="", "", OUT!D357)</f>
        <v>BB</v>
      </c>
      <c r="D41" s="25"/>
      <c r="E41" s="34" t="str">
        <f>IF(OUT!E357="", "", OUT!E357)</f>
        <v>10/BDL</v>
      </c>
      <c r="F41" s="22" t="str">
        <f>IF(OUT!AE357="NEW", "✷", "")</f>
        <v/>
      </c>
      <c r="G41" t="str">
        <f>IF(OUT!B357="", "", OUT!B357)</f>
        <v>ASTRANTIA STAR OF BEAUTY (Blood Red)</v>
      </c>
      <c r="H41" s="19">
        <f t="shared" si="0"/>
        <v>3.1150000000000002</v>
      </c>
      <c r="I41" s="20">
        <f t="shared" si="1"/>
        <v>31.15</v>
      </c>
      <c r="J41" s="34" t="str">
        <f>IF(OUT!F357="", "", OUT!F357)</f>
        <v>#1 GRADE BARE ROOT</v>
      </c>
      <c r="K41" s="7">
        <f>IF(OUT!P357="", "", OUT!P357)</f>
        <v>10</v>
      </c>
      <c r="L41" s="7" t="str">
        <f>IF(OUT!AE357="", "", OUT!AE357)</f>
        <v/>
      </c>
      <c r="M41" s="7" t="str">
        <f>IF(OUT!AG357="", "", OUT!AG357)</f>
        <v>PAT</v>
      </c>
      <c r="N41" s="7" t="str">
        <f>IF(OUT!AQ357="", "", OUT!AQ357)</f>
        <v>CUT</v>
      </c>
      <c r="O41" s="7" t="str">
        <f>IF(OUT!BM357="", "", OUT!BM357)</f>
        <v>T2</v>
      </c>
      <c r="P41" s="8">
        <f>IF(OUT!N357="", "", OUT!N357)</f>
        <v>3.1150000000000002</v>
      </c>
      <c r="Q41" s="9">
        <f>IF(OUT!O357="", "", OUT!O357)</f>
        <v>31.15</v>
      </c>
      <c r="R41" s="8">
        <f>IF(PPG!H357="", "", PPG!H357)</f>
        <v>0</v>
      </c>
      <c r="S41" s="9">
        <f>IF(PPG!I357="", "", PPG!I357)</f>
        <v>0</v>
      </c>
      <c r="T41" s="8">
        <f>IF(PPG!J357="", "", PPG!J357)</f>
        <v>0</v>
      </c>
      <c r="U41" s="9">
        <f>IF(PPG!K357="", "", PPG!K357)</f>
        <v>0</v>
      </c>
      <c r="V41" s="8">
        <f>IF(PPG!L357="", "", PPG!L357)</f>
        <v>0</v>
      </c>
      <c r="W41" s="9">
        <f>IF(PPG!M357="", "", PPG!M357)</f>
        <v>0</v>
      </c>
      <c r="X41" s="8">
        <f>IF(PPG!N357="", "", PPG!N357)</f>
        <v>0</v>
      </c>
      <c r="Y41" s="9">
        <f>IF(PPG!O357="", "", PPG!O357)</f>
        <v>0</v>
      </c>
      <c r="Z41" s="8">
        <f>IF(PPG!Q357="", "", PPG!Q357)</f>
        <v>4.9720000000000004</v>
      </c>
      <c r="AA41" s="9">
        <f>IF(PPG!R357="", "", PPG!R357)</f>
        <v>124.3</v>
      </c>
      <c r="AB41" s="8">
        <f>IF(PPG!S357="", "", PPG!S357)</f>
        <v>0</v>
      </c>
      <c r="AC41" s="9">
        <f>IF(PPG!T357="", "", PPG!T357)</f>
        <v>0</v>
      </c>
      <c r="AD41" s="8">
        <f>IF(PPG!U357="", "", PPG!U357)</f>
        <v>0</v>
      </c>
      <c r="AE41" s="9">
        <f>IF(PPG!V357="", "", PPG!V357)</f>
        <v>0</v>
      </c>
      <c r="AF41" s="8">
        <f>IF(PPG!W357="", "", PPG!W357)</f>
        <v>0</v>
      </c>
      <c r="AG41" s="9">
        <f>IF(PPG!X357="", "", PPG!X357)</f>
        <v>0</v>
      </c>
      <c r="AH41" s="8">
        <f>IF(PPG!Y357="", "", PPG!Y357)</f>
        <v>0</v>
      </c>
      <c r="AI41" s="9">
        <f>IF(PPG!Z357="", "", PPG!Z357)</f>
        <v>0</v>
      </c>
      <c r="AJ41" s="30" t="str">
        <f t="shared" si="2"/>
        <v>0.00</v>
      </c>
      <c r="AK41" s="7" t="str">
        <f t="shared" si="3"/>
        <v>0</v>
      </c>
      <c r="AL41" s="7" t="str">
        <f t="shared" si="4"/>
        <v>0</v>
      </c>
    </row>
    <row r="42" spans="1:38">
      <c r="A42" s="7">
        <f>IF(OUT!C96="", "", OUT!C96)</f>
        <v>712</v>
      </c>
      <c r="B42" s="18">
        <f>IF(OUT!A96="", "", OUT!A96)</f>
        <v>40016</v>
      </c>
      <c r="C42" s="7" t="str">
        <f>IF(OUT!D96="", "", OUT!D96)</f>
        <v>BB</v>
      </c>
      <c r="D42" s="25"/>
      <c r="E42" s="34" t="str">
        <f>IF(OUT!E96="", "", OUT!E96)</f>
        <v>10/BDL</v>
      </c>
      <c r="F42" s="22" t="str">
        <f>IF(OUT!AE96="NEW", "✷", "")</f>
        <v/>
      </c>
      <c r="G42" t="str">
        <f>IF(OUT!B96="", "", OUT!B96)</f>
        <v>ASTRANTIA STAR OF BILLIONS</v>
      </c>
      <c r="H42" s="19">
        <f t="shared" si="0"/>
        <v>3.1150000000000002</v>
      </c>
      <c r="I42" s="20">
        <f t="shared" si="1"/>
        <v>31.15</v>
      </c>
      <c r="J42" s="34" t="str">
        <f>IF(OUT!F96="", "", OUT!F96)</f>
        <v>#1 GRADE BARE ROOT</v>
      </c>
      <c r="K42" s="7">
        <f>IF(OUT!P96="", "", OUT!P96)</f>
        <v>10</v>
      </c>
      <c r="L42" s="7" t="str">
        <f>IF(OUT!AE96="", "", OUT!AE96)</f>
        <v/>
      </c>
      <c r="M42" s="7" t="str">
        <f>IF(OUT!AG96="", "", OUT!AG96)</f>
        <v/>
      </c>
      <c r="N42" s="7" t="str">
        <f>IF(OUT!AQ96="", "", OUT!AQ96)</f>
        <v>CUT</v>
      </c>
      <c r="O42" s="7" t="str">
        <f>IF(OUT!BM96="", "", OUT!BM96)</f>
        <v>T2</v>
      </c>
      <c r="P42" s="8">
        <f>IF(OUT!N96="", "", OUT!N96)</f>
        <v>3.1150000000000002</v>
      </c>
      <c r="Q42" s="9">
        <f>IF(OUT!O96="", "", OUT!O96)</f>
        <v>31.15</v>
      </c>
      <c r="R42" s="8">
        <f>IF(PPG!H96="", "", PPG!H96)</f>
        <v>0</v>
      </c>
      <c r="S42" s="9">
        <f>IF(PPG!I96="", "", PPG!I96)</f>
        <v>0</v>
      </c>
      <c r="T42" s="8">
        <f>IF(PPG!J96="", "", PPG!J96)</f>
        <v>0</v>
      </c>
      <c r="U42" s="9">
        <f>IF(PPG!K96="", "", PPG!K96)</f>
        <v>0</v>
      </c>
      <c r="V42" s="8">
        <f>IF(PPG!L96="", "", PPG!L96)</f>
        <v>0</v>
      </c>
      <c r="W42" s="9">
        <f>IF(PPG!M96="", "", PPG!M96)</f>
        <v>0</v>
      </c>
      <c r="X42" s="8">
        <f>IF(PPG!N96="", "", PPG!N96)</f>
        <v>0</v>
      </c>
      <c r="Y42" s="9">
        <f>IF(PPG!O96="", "", PPG!O96)</f>
        <v>0</v>
      </c>
      <c r="Z42" s="8">
        <f>IF(PPG!Q96="", "", PPG!Q96)</f>
        <v>3.4</v>
      </c>
      <c r="AA42" s="9">
        <f>IF(PPG!R96="", "", PPG!R96)</f>
        <v>85</v>
      </c>
      <c r="AB42" s="8">
        <f>IF(PPG!S96="", "", PPG!S96)</f>
        <v>0</v>
      </c>
      <c r="AC42" s="9">
        <f>IF(PPG!T96="", "", PPG!T96)</f>
        <v>0</v>
      </c>
      <c r="AD42" s="8">
        <f>IF(PPG!U96="", "", PPG!U96)</f>
        <v>0</v>
      </c>
      <c r="AE42" s="9">
        <f>IF(PPG!V96="", "", PPG!V96)</f>
        <v>0</v>
      </c>
      <c r="AF42" s="8">
        <f>IF(PPG!W96="", "", PPG!W96)</f>
        <v>0</v>
      </c>
      <c r="AG42" s="9">
        <f>IF(PPG!X96="", "", PPG!X96)</f>
        <v>0</v>
      </c>
      <c r="AH42" s="8">
        <f>IF(PPG!Y96="", "", PPG!Y96)</f>
        <v>0</v>
      </c>
      <c r="AI42" s="9">
        <f>IF(PPG!Z96="", "", PPG!Z96)</f>
        <v>0</v>
      </c>
      <c r="AJ42" s="30" t="str">
        <f t="shared" si="2"/>
        <v>0.00</v>
      </c>
      <c r="AK42" s="7" t="str">
        <f t="shared" si="3"/>
        <v>0</v>
      </c>
      <c r="AL42" s="7" t="str">
        <f t="shared" si="4"/>
        <v>0</v>
      </c>
    </row>
    <row r="43" spans="1:38">
      <c r="A43" s="7">
        <f>IF(OUT!C441="", "", OUT!C441)</f>
        <v>712</v>
      </c>
      <c r="B43" s="18">
        <f>IF(OUT!A441="", "", OUT!A441)</f>
        <v>86956</v>
      </c>
      <c r="C43" s="7" t="str">
        <f>IF(OUT!D441="", "", OUT!D441)</f>
        <v>BB</v>
      </c>
      <c r="D43" s="25"/>
      <c r="E43" s="34" t="str">
        <f>IF(OUT!E441="", "", OUT!E441)</f>
        <v>10/BDL</v>
      </c>
      <c r="F43" s="22" t="str">
        <f>IF(OUT!AE441="NEW", "✷", "")</f>
        <v/>
      </c>
      <c r="G43" t="str">
        <f>IF(OUT!B441="", "", OUT!B441)</f>
        <v>ASTRANTIA STAR OF FIRE (Burg Red w/White Ctr)</v>
      </c>
      <c r="H43" s="19">
        <f t="shared" si="0"/>
        <v>3.1150000000000002</v>
      </c>
      <c r="I43" s="20">
        <f t="shared" si="1"/>
        <v>31.15</v>
      </c>
      <c r="J43" s="34" t="str">
        <f>IF(OUT!F441="", "", OUT!F441)</f>
        <v>#1 GRADE BARE ROOT</v>
      </c>
      <c r="K43" s="7">
        <f>IF(OUT!P441="", "", OUT!P441)</f>
        <v>10</v>
      </c>
      <c r="L43" s="7" t="str">
        <f>IF(OUT!AE441="", "", OUT!AE441)</f>
        <v/>
      </c>
      <c r="M43" s="7" t="str">
        <f>IF(OUT!AG441="", "", OUT!AG441)</f>
        <v>PAT</v>
      </c>
      <c r="N43" s="7" t="str">
        <f>IF(OUT!AQ441="", "", OUT!AQ441)</f>
        <v>CUT</v>
      </c>
      <c r="O43" s="7" t="str">
        <f>IF(OUT!BM441="", "", OUT!BM441)</f>
        <v>T2</v>
      </c>
      <c r="P43" s="8">
        <f>IF(OUT!N441="", "", OUT!N441)</f>
        <v>3.1150000000000002</v>
      </c>
      <c r="Q43" s="9">
        <f>IF(OUT!O441="", "", OUT!O441)</f>
        <v>31.15</v>
      </c>
      <c r="R43" s="8">
        <f>IF(PPG!H441="", "", PPG!H441)</f>
        <v>0</v>
      </c>
      <c r="S43" s="9">
        <f>IF(PPG!I441="", "", PPG!I441)</f>
        <v>0</v>
      </c>
      <c r="T43" s="8">
        <f>IF(PPG!J441="", "", PPG!J441)</f>
        <v>0</v>
      </c>
      <c r="U43" s="9">
        <f>IF(PPG!K441="", "", PPG!K441)</f>
        <v>0</v>
      </c>
      <c r="V43" s="8">
        <f>IF(PPG!L441="", "", PPG!L441)</f>
        <v>0</v>
      </c>
      <c r="W43" s="9">
        <f>IF(PPG!M441="", "", PPG!M441)</f>
        <v>0</v>
      </c>
      <c r="X43" s="8">
        <f>IF(PPG!N441="", "", PPG!N441)</f>
        <v>0</v>
      </c>
      <c r="Y43" s="9">
        <f>IF(PPG!O441="", "", PPG!O441)</f>
        <v>0</v>
      </c>
      <c r="Z43" s="8">
        <f>IF(PPG!Q441="", "", PPG!Q441)</f>
        <v>2.1150000000000002</v>
      </c>
      <c r="AA43" s="9">
        <f>IF(PPG!R441="", "", PPG!R441)</f>
        <v>21.15</v>
      </c>
      <c r="AB43" s="8">
        <f>IF(PPG!S441="", "", PPG!S441)</f>
        <v>0</v>
      </c>
      <c r="AC43" s="9">
        <f>IF(PPG!T441="", "", PPG!T441)</f>
        <v>0</v>
      </c>
      <c r="AD43" s="8">
        <f>IF(PPG!U441="", "", PPG!U441)</f>
        <v>0</v>
      </c>
      <c r="AE43" s="9">
        <f>IF(PPG!V441="", "", PPG!V441)</f>
        <v>0</v>
      </c>
      <c r="AF43" s="8">
        <f>IF(PPG!W441="", "", PPG!W441)</f>
        <v>0</v>
      </c>
      <c r="AG43" s="9">
        <f>IF(PPG!X441="", "", PPG!X441)</f>
        <v>0</v>
      </c>
      <c r="AH43" s="8">
        <f>IF(PPG!Y441="", "", PPG!Y441)</f>
        <v>0</v>
      </c>
      <c r="AI43" s="9">
        <f>IF(PPG!Z441="", "", PPG!Z441)</f>
        <v>0</v>
      </c>
      <c r="AJ43" s="30" t="str">
        <f t="shared" si="2"/>
        <v>0.00</v>
      </c>
      <c r="AK43" s="7" t="str">
        <f t="shared" si="3"/>
        <v>0</v>
      </c>
      <c r="AL43" s="7" t="str">
        <f t="shared" si="4"/>
        <v>0</v>
      </c>
    </row>
    <row r="44" spans="1:38">
      <c r="A44" s="7">
        <f>IF(OUT!C440="", "", OUT!C440)</f>
        <v>712</v>
      </c>
      <c r="B44" s="18">
        <f>IF(OUT!A440="", "", OUT!A440)</f>
        <v>86955</v>
      </c>
      <c r="C44" s="7" t="str">
        <f>IF(OUT!D440="", "", OUT!D440)</f>
        <v>BB</v>
      </c>
      <c r="D44" s="25"/>
      <c r="E44" s="34" t="str">
        <f>IF(OUT!E440="", "", OUT!E440)</f>
        <v>10/BDL</v>
      </c>
      <c r="F44" s="22" t="str">
        <f>IF(OUT!AE440="NEW", "✷", "")</f>
        <v/>
      </c>
      <c r="G44" t="str">
        <f>IF(OUT!B440="", "", OUT!B440)</f>
        <v>ASTRANTIA STAR OF ROYALS (Lilac w/Lighter Ctr)</v>
      </c>
      <c r="H44" s="19">
        <f t="shared" si="0"/>
        <v>3.1150000000000002</v>
      </c>
      <c r="I44" s="20">
        <f t="shared" si="1"/>
        <v>31.15</v>
      </c>
      <c r="J44" s="34" t="str">
        <f>IF(OUT!F440="", "", OUT!F440)</f>
        <v>#1 GRADE BARE ROOT</v>
      </c>
      <c r="K44" s="7">
        <f>IF(OUT!P440="", "", OUT!P440)</f>
        <v>10</v>
      </c>
      <c r="L44" s="7" t="str">
        <f>IF(OUT!AE440="", "", OUT!AE440)</f>
        <v/>
      </c>
      <c r="M44" s="7" t="str">
        <f>IF(OUT!AG440="", "", OUT!AG440)</f>
        <v>PAT</v>
      </c>
      <c r="N44" s="7" t="str">
        <f>IF(OUT!AQ440="", "", OUT!AQ440)</f>
        <v>CUT</v>
      </c>
      <c r="O44" s="7" t="str">
        <f>IF(OUT!BM440="", "", OUT!BM440)</f>
        <v>T2</v>
      </c>
      <c r="P44" s="8">
        <f>IF(OUT!N440="", "", OUT!N440)</f>
        <v>3.1150000000000002</v>
      </c>
      <c r="Q44" s="9">
        <f>IF(OUT!O440="", "", OUT!O440)</f>
        <v>31.15</v>
      </c>
      <c r="R44" s="8">
        <f>IF(PPG!H440="", "", PPG!H440)</f>
        <v>0</v>
      </c>
      <c r="S44" s="9">
        <f>IF(PPG!I440="", "", PPG!I440)</f>
        <v>0</v>
      </c>
      <c r="T44" s="8">
        <f>IF(PPG!J440="", "", PPG!J440)</f>
        <v>0</v>
      </c>
      <c r="U44" s="9">
        <f>IF(PPG!K440="", "", PPG!K440)</f>
        <v>0</v>
      </c>
      <c r="V44" s="8">
        <f>IF(PPG!L440="", "", PPG!L440)</f>
        <v>0</v>
      </c>
      <c r="W44" s="9">
        <f>IF(PPG!M440="", "", PPG!M440)</f>
        <v>0</v>
      </c>
      <c r="X44" s="8">
        <f>IF(PPG!N440="", "", PPG!N440)</f>
        <v>0</v>
      </c>
      <c r="Y44" s="9">
        <f>IF(PPG!O440="", "", PPG!O440)</f>
        <v>0</v>
      </c>
      <c r="Z44" s="8">
        <f>IF(PPG!Q440="", "", PPG!Q440)</f>
        <v>3.1150000000000002</v>
      </c>
      <c r="AA44" s="9">
        <f>IF(PPG!R440="", "", PPG!R440)</f>
        <v>31.15</v>
      </c>
      <c r="AB44" s="8">
        <f>IF(PPG!S440="", "", PPG!S440)</f>
        <v>0</v>
      </c>
      <c r="AC44" s="9">
        <f>IF(PPG!T440="", "", PPG!T440)</f>
        <v>0</v>
      </c>
      <c r="AD44" s="8">
        <f>IF(PPG!U440="", "", PPG!U440)</f>
        <v>0</v>
      </c>
      <c r="AE44" s="9">
        <f>IF(PPG!V440="", "", PPG!V440)</f>
        <v>0</v>
      </c>
      <c r="AF44" s="8">
        <f>IF(PPG!W440="", "", PPG!W440)</f>
        <v>0</v>
      </c>
      <c r="AG44" s="9">
        <f>IF(PPG!X440="", "", PPG!X440)</f>
        <v>0</v>
      </c>
      <c r="AH44" s="8">
        <f>IF(PPG!Y440="", "", PPG!Y440)</f>
        <v>0</v>
      </c>
      <c r="AI44" s="9">
        <f>IF(PPG!Z440="", "", PPG!Z440)</f>
        <v>0</v>
      </c>
      <c r="AJ44" s="30" t="str">
        <f t="shared" si="2"/>
        <v>0.00</v>
      </c>
      <c r="AK44" s="7" t="str">
        <f t="shared" si="3"/>
        <v>0</v>
      </c>
      <c r="AL44" s="7" t="str">
        <f t="shared" si="4"/>
        <v>0</v>
      </c>
    </row>
    <row r="45" spans="1:38">
      <c r="A45" s="7">
        <f>IF(OUT!C176="", "", OUT!C176)</f>
        <v>712</v>
      </c>
      <c r="B45" s="18">
        <f>IF(OUT!A176="", "", OUT!A176)</f>
        <v>54449</v>
      </c>
      <c r="C45" s="7" t="str">
        <f>IF(OUT!D176="", "", OUT!D176)</f>
        <v>BB</v>
      </c>
      <c r="D45" s="25"/>
      <c r="E45" s="34" t="str">
        <f>IF(OUT!E176="", "", OUT!E176)</f>
        <v>10/BDL</v>
      </c>
      <c r="F45" s="22" t="str">
        <f>IF(OUT!AE176="NEW", "✷", "")</f>
        <v/>
      </c>
      <c r="G45" t="str">
        <f>IF(OUT!B176="", "", OUT!B176)</f>
        <v>BRUNNERA MACROPHYLLA (Blue)</v>
      </c>
      <c r="H45" s="19">
        <f t="shared" si="0"/>
        <v>2.5430000000000001</v>
      </c>
      <c r="I45" s="20">
        <f t="shared" si="1"/>
        <v>25.43</v>
      </c>
      <c r="J45" s="34" t="str">
        <f>IF(OUT!F176="", "", OUT!F176)</f>
        <v>#1 GRADE BARE ROOT</v>
      </c>
      <c r="K45" s="7">
        <f>IF(OUT!P176="", "", OUT!P176)</f>
        <v>10</v>
      </c>
      <c r="L45" s="7" t="str">
        <f>IF(OUT!AE176="", "", OUT!AE176)</f>
        <v/>
      </c>
      <c r="M45" s="7" t="str">
        <f>IF(OUT!AG176="", "", OUT!AG176)</f>
        <v/>
      </c>
      <c r="N45" s="7" t="str">
        <f>IF(OUT!AQ176="", "", OUT!AQ176)</f>
        <v/>
      </c>
      <c r="O45" s="7" t="str">
        <f>IF(OUT!BM176="", "", OUT!BM176)</f>
        <v>T2</v>
      </c>
      <c r="P45" s="8">
        <f>IF(OUT!N176="", "", OUT!N176)</f>
        <v>2.5430000000000001</v>
      </c>
      <c r="Q45" s="9">
        <f>IF(OUT!O176="", "", OUT!O176)</f>
        <v>25.43</v>
      </c>
      <c r="R45" s="8">
        <f>IF(PPG!H176="", "", PPG!H176)</f>
        <v>0</v>
      </c>
      <c r="S45" s="9">
        <f>IF(PPG!I176="", "", PPG!I176)</f>
        <v>0</v>
      </c>
      <c r="T45" s="8">
        <f>IF(PPG!J176="", "", PPG!J176)</f>
        <v>0</v>
      </c>
      <c r="U45" s="9">
        <f>IF(PPG!K176="", "", PPG!K176)</f>
        <v>0</v>
      </c>
      <c r="V45" s="8">
        <f>IF(PPG!L176="", "", PPG!L176)</f>
        <v>0</v>
      </c>
      <c r="W45" s="9">
        <f>IF(PPG!M176="", "", PPG!M176)</f>
        <v>0</v>
      </c>
      <c r="X45" s="8">
        <f>IF(PPG!N176="", "", PPG!N176)</f>
        <v>0</v>
      </c>
      <c r="Y45" s="9">
        <f>IF(PPG!O176="", "", PPG!O176)</f>
        <v>0</v>
      </c>
      <c r="Z45" s="8">
        <f>IF(PPG!Q176="", "", PPG!Q176)</f>
        <v>5.258</v>
      </c>
      <c r="AA45" s="9">
        <f>IF(PPG!R176="", "", PPG!R176)</f>
        <v>52.58</v>
      </c>
      <c r="AB45" s="8">
        <f>IF(PPG!S176="", "", PPG!S176)</f>
        <v>0</v>
      </c>
      <c r="AC45" s="9">
        <f>IF(PPG!T176="", "", PPG!T176)</f>
        <v>0</v>
      </c>
      <c r="AD45" s="8">
        <f>IF(PPG!U176="", "", PPG!U176)</f>
        <v>0</v>
      </c>
      <c r="AE45" s="9">
        <f>IF(PPG!V176="", "", PPG!V176)</f>
        <v>0</v>
      </c>
      <c r="AF45" s="8">
        <f>IF(PPG!W176="", "", PPG!W176)</f>
        <v>0</v>
      </c>
      <c r="AG45" s="9">
        <f>IF(PPG!X176="", "", PPG!X176)</f>
        <v>0</v>
      </c>
      <c r="AH45" s="8">
        <f>IF(PPG!Y176="", "", PPG!Y176)</f>
        <v>0</v>
      </c>
      <c r="AI45" s="9">
        <f>IF(PPG!Z176="", "", PPG!Z176)</f>
        <v>0</v>
      </c>
      <c r="AJ45" s="30" t="str">
        <f t="shared" si="2"/>
        <v>0.00</v>
      </c>
      <c r="AK45" s="7" t="str">
        <f t="shared" si="3"/>
        <v>0</v>
      </c>
      <c r="AL45" s="7" t="str">
        <f t="shared" si="4"/>
        <v>0</v>
      </c>
    </row>
    <row r="46" spans="1:38">
      <c r="A46" s="7">
        <f>IF(OUT!C292="", "", OUT!C292)</f>
        <v>712</v>
      </c>
      <c r="B46" s="18">
        <f>IF(OUT!A292="", "", OUT!A292)</f>
        <v>64859</v>
      </c>
      <c r="C46" s="7" t="str">
        <f>IF(OUT!D292="", "", OUT!D292)</f>
        <v>BB</v>
      </c>
      <c r="D46" s="25"/>
      <c r="E46" s="34" t="str">
        <f>IF(OUT!E292="", "", OUT!E292)</f>
        <v>10/BDL</v>
      </c>
      <c r="F46" s="22" t="str">
        <f>IF(OUT!AE292="NEW", "✷", "")</f>
        <v/>
      </c>
      <c r="G46" t="str">
        <f>IF(OUT!B292="", "", OUT!B292)</f>
        <v>BRUNNERA MACROPHYLLA HADSPEN CREAM (Green w/Creamy Yellow Edge)</v>
      </c>
      <c r="H46" s="19">
        <f t="shared" si="0"/>
        <v>3.258</v>
      </c>
      <c r="I46" s="20">
        <f t="shared" si="1"/>
        <v>32.58</v>
      </c>
      <c r="J46" s="34" t="str">
        <f>IF(OUT!F292="", "", OUT!F292)</f>
        <v>#1 GRADE BARE ROOT</v>
      </c>
      <c r="K46" s="7">
        <f>IF(OUT!P292="", "", OUT!P292)</f>
        <v>10</v>
      </c>
      <c r="L46" s="7" t="str">
        <f>IF(OUT!AE292="", "", OUT!AE292)</f>
        <v/>
      </c>
      <c r="M46" s="7" t="str">
        <f>IF(OUT!AG292="", "", OUT!AG292)</f>
        <v/>
      </c>
      <c r="N46" s="7" t="str">
        <f>IF(OUT!AQ292="", "", OUT!AQ292)</f>
        <v/>
      </c>
      <c r="O46" s="7" t="str">
        <f>IF(OUT!BM292="", "", OUT!BM292)</f>
        <v>T2</v>
      </c>
      <c r="P46" s="8">
        <f>IF(OUT!N292="", "", OUT!N292)</f>
        <v>3.258</v>
      </c>
      <c r="Q46" s="9">
        <f>IF(OUT!O292="", "", OUT!O292)</f>
        <v>32.58</v>
      </c>
      <c r="R46" s="8">
        <f>IF(PPG!H292="", "", PPG!H292)</f>
        <v>0</v>
      </c>
      <c r="S46" s="9">
        <f>IF(PPG!I292="", "", PPG!I292)</f>
        <v>0</v>
      </c>
      <c r="T46" s="8">
        <f>IF(PPG!J292="", "", PPG!J292)</f>
        <v>0</v>
      </c>
      <c r="U46" s="9">
        <f>IF(PPG!K292="", "", PPG!K292)</f>
        <v>0</v>
      </c>
      <c r="V46" s="8">
        <f>IF(PPG!L292="", "", PPG!L292)</f>
        <v>0</v>
      </c>
      <c r="W46" s="9">
        <f>IF(PPG!M292="", "", PPG!M292)</f>
        <v>0</v>
      </c>
      <c r="X46" s="8">
        <f>IF(PPG!N292="", "", PPG!N292)</f>
        <v>0</v>
      </c>
      <c r="Y46" s="9">
        <f>IF(PPG!O292="", "", PPG!O292)</f>
        <v>0</v>
      </c>
      <c r="Z46" s="8">
        <f>IF(PPG!Q292="", "", PPG!Q292)</f>
        <v>7.1150000000000002</v>
      </c>
      <c r="AA46" s="9">
        <f>IF(PPG!R292="", "", PPG!R292)</f>
        <v>71.150000000000006</v>
      </c>
      <c r="AB46" s="8">
        <f>IF(PPG!S292="", "", PPG!S292)</f>
        <v>0</v>
      </c>
      <c r="AC46" s="9">
        <f>IF(PPG!T292="", "", PPG!T292)</f>
        <v>0</v>
      </c>
      <c r="AD46" s="8">
        <f>IF(PPG!U292="", "", PPG!U292)</f>
        <v>0</v>
      </c>
      <c r="AE46" s="9">
        <f>IF(PPG!V292="", "", PPG!V292)</f>
        <v>0</v>
      </c>
      <c r="AF46" s="8">
        <f>IF(PPG!W292="", "", PPG!W292)</f>
        <v>0</v>
      </c>
      <c r="AG46" s="9">
        <f>IF(PPG!X292="", "", PPG!X292)</f>
        <v>0</v>
      </c>
      <c r="AH46" s="8">
        <f>IF(PPG!Y292="", "", PPG!Y292)</f>
        <v>0</v>
      </c>
      <c r="AI46" s="9">
        <f>IF(PPG!Z292="", "", PPG!Z292)</f>
        <v>0</v>
      </c>
      <c r="AJ46" s="30" t="str">
        <f t="shared" si="2"/>
        <v>0.00</v>
      </c>
      <c r="AK46" s="7" t="str">
        <f t="shared" si="3"/>
        <v>0</v>
      </c>
      <c r="AL46" s="7" t="str">
        <f t="shared" si="4"/>
        <v>0</v>
      </c>
    </row>
    <row r="47" spans="1:38">
      <c r="A47" s="7">
        <f>IF(OUT!C105="", "", OUT!C105)</f>
        <v>712</v>
      </c>
      <c r="B47" s="18">
        <f>IF(OUT!A105="", "", OUT!A105)</f>
        <v>40451</v>
      </c>
      <c r="C47" s="7" t="str">
        <f>IF(OUT!D105="", "", OUT!D105)</f>
        <v>CC</v>
      </c>
      <c r="D47" s="25"/>
      <c r="E47" s="34" t="str">
        <f>IF(OUT!E105="", "", OUT!E105)</f>
        <v>25/BDL</v>
      </c>
      <c r="F47" s="22" t="str">
        <f>IF(OUT!AE105="NEW", "✷", "")</f>
        <v/>
      </c>
      <c r="G47" t="str">
        <f>IF(OUT!B105="", "", OUT!B105)</f>
        <v>CALADIUM BRANDYWINE (Red w/Green Speckles)</v>
      </c>
      <c r="H47" s="19">
        <f t="shared" si="0"/>
        <v>1.5289999999999999</v>
      </c>
      <c r="I47" s="20">
        <f t="shared" si="1"/>
        <v>38.22</v>
      </c>
      <c r="J47" s="34" t="str">
        <f>IF(OUT!F105="", "", OUT!F105)</f>
        <v>#1 GRADE BARE ROOT</v>
      </c>
      <c r="K47" s="7">
        <f>IF(OUT!P105="", "", OUT!P105)</f>
        <v>25</v>
      </c>
      <c r="L47" s="7" t="str">
        <f>IF(OUT!AE105="", "", OUT!AE105)</f>
        <v/>
      </c>
      <c r="M47" s="7" t="str">
        <f>IF(OUT!AG105="", "", OUT!AG105)</f>
        <v/>
      </c>
      <c r="N47" s="7" t="str">
        <f>IF(OUT!AQ105="", "", OUT!AQ105)</f>
        <v/>
      </c>
      <c r="O47" s="7" t="str">
        <f>IF(OUT!BM105="", "", OUT!BM105)</f>
        <v>T3</v>
      </c>
      <c r="P47" s="8">
        <f>IF(OUT!N105="", "", OUT!N105)</f>
        <v>1.5289999999999999</v>
      </c>
      <c r="Q47" s="9">
        <f>IF(OUT!O105="", "", OUT!O105)</f>
        <v>38.22</v>
      </c>
      <c r="R47" s="8">
        <f>IF(PPG!H105="", "", PPG!H105)</f>
        <v>0</v>
      </c>
      <c r="S47" s="9">
        <f>IF(PPG!I105="", "", PPG!I105)</f>
        <v>0</v>
      </c>
      <c r="T47" s="8">
        <f>IF(PPG!J105="", "", PPG!J105)</f>
        <v>0</v>
      </c>
      <c r="U47" s="9">
        <f>IF(PPG!K105="", "", PPG!K105)</f>
        <v>0</v>
      </c>
      <c r="V47" s="8">
        <f>IF(PPG!L105="", "", PPG!L105)</f>
        <v>0</v>
      </c>
      <c r="W47" s="9">
        <f>IF(PPG!M105="", "", PPG!M105)</f>
        <v>0</v>
      </c>
      <c r="X47" s="8">
        <f>IF(PPG!N105="", "", PPG!N105)</f>
        <v>0</v>
      </c>
      <c r="Y47" s="9">
        <f>IF(PPG!O105="", "", PPG!O105)</f>
        <v>0</v>
      </c>
      <c r="Z47" s="8">
        <f>IF(PPG!Q105="", "", PPG!Q105)</f>
        <v>1.5289999999999999</v>
      </c>
      <c r="AA47" s="9">
        <f>IF(PPG!R105="", "", PPG!R105)</f>
        <v>38.22</v>
      </c>
      <c r="AB47" s="8">
        <f>IF(PPG!S105="", "", PPG!S105)</f>
        <v>0</v>
      </c>
      <c r="AC47" s="9">
        <f>IF(PPG!T105="", "", PPG!T105)</f>
        <v>0</v>
      </c>
      <c r="AD47" s="8">
        <f>IF(PPG!U105="", "", PPG!U105)</f>
        <v>0</v>
      </c>
      <c r="AE47" s="9">
        <f>IF(PPG!V105="", "", PPG!V105)</f>
        <v>0</v>
      </c>
      <c r="AF47" s="8">
        <f>IF(PPG!W105="", "", PPG!W105)</f>
        <v>0</v>
      </c>
      <c r="AG47" s="9">
        <f>IF(PPG!X105="", "", PPG!X105)</f>
        <v>0</v>
      </c>
      <c r="AH47" s="8">
        <f>IF(PPG!Y105="", "", PPG!Y105)</f>
        <v>0</v>
      </c>
      <c r="AI47" s="9">
        <f>IF(PPG!Z105="", "", PPG!Z105)</f>
        <v>0</v>
      </c>
      <c r="AJ47" s="30" t="str">
        <f t="shared" si="2"/>
        <v>0.00</v>
      </c>
      <c r="AK47" s="7" t="str">
        <f t="shared" si="3"/>
        <v>0</v>
      </c>
      <c r="AL47" s="7" t="str">
        <f t="shared" si="4"/>
        <v>0</v>
      </c>
    </row>
    <row r="48" spans="1:38">
      <c r="A48" s="7">
        <f>IF(OUT!C267="", "", OUT!C267)</f>
        <v>712</v>
      </c>
      <c r="B48" s="18">
        <f>IF(OUT!A267="", "", OUT!A267)</f>
        <v>64743</v>
      </c>
      <c r="C48" s="7" t="str">
        <f>IF(OUT!D267="", "", OUT!D267)</f>
        <v>CC</v>
      </c>
      <c r="D48" s="25"/>
      <c r="E48" s="34" t="str">
        <f>IF(OUT!E267="", "", OUT!E267)</f>
        <v>25/BDL</v>
      </c>
      <c r="F48" s="22" t="str">
        <f>IF(OUT!AE267="NEW", "✷", "")</f>
        <v/>
      </c>
      <c r="G48" t="str">
        <f>IF(OUT!B267="", "", OUT!B267)</f>
        <v>CALADIUM CANDIDUM (White w/Green Veins)</v>
      </c>
      <c r="H48" s="19">
        <f t="shared" si="0"/>
        <v>1.5289999999999999</v>
      </c>
      <c r="I48" s="20">
        <f t="shared" si="1"/>
        <v>38.22</v>
      </c>
      <c r="J48" s="34" t="str">
        <f>IF(OUT!F267="", "", OUT!F267)</f>
        <v>#1 GRADE BARE ROOT</v>
      </c>
      <c r="K48" s="7">
        <f>IF(OUT!P267="", "", OUT!P267)</f>
        <v>25</v>
      </c>
      <c r="L48" s="7" t="str">
        <f>IF(OUT!AE267="", "", OUT!AE267)</f>
        <v/>
      </c>
      <c r="M48" s="7" t="str">
        <f>IF(OUT!AG267="", "", OUT!AG267)</f>
        <v/>
      </c>
      <c r="N48" s="7" t="str">
        <f>IF(OUT!AQ267="", "", OUT!AQ267)</f>
        <v/>
      </c>
      <c r="O48" s="7" t="str">
        <f>IF(OUT!BM267="", "", OUT!BM267)</f>
        <v>T3</v>
      </c>
      <c r="P48" s="8">
        <f>IF(OUT!N267="", "", OUT!N267)</f>
        <v>1.5289999999999999</v>
      </c>
      <c r="Q48" s="9">
        <f>IF(OUT!O267="", "", OUT!O267)</f>
        <v>38.22</v>
      </c>
      <c r="R48" s="8">
        <f>IF(PPG!H267="", "", PPG!H267)</f>
        <v>0</v>
      </c>
      <c r="S48" s="9">
        <f>IF(PPG!I267="", "", PPG!I267)</f>
        <v>0</v>
      </c>
      <c r="T48" s="8">
        <f>IF(PPG!J267="", "", PPG!J267)</f>
        <v>0</v>
      </c>
      <c r="U48" s="9">
        <f>IF(PPG!K267="", "", PPG!K267)</f>
        <v>0</v>
      </c>
      <c r="V48" s="8">
        <f>IF(PPG!L267="", "", PPG!L267)</f>
        <v>0</v>
      </c>
      <c r="W48" s="9">
        <f>IF(PPG!M267="", "", PPG!M267)</f>
        <v>0</v>
      </c>
      <c r="X48" s="8">
        <f>IF(PPG!N267="", "", PPG!N267)</f>
        <v>0</v>
      </c>
      <c r="Y48" s="9">
        <f>IF(PPG!O267="", "", PPG!O267)</f>
        <v>0</v>
      </c>
      <c r="Z48" s="8">
        <f>IF(PPG!Q267="", "", PPG!Q267)</f>
        <v>1.5289999999999999</v>
      </c>
      <c r="AA48" s="9">
        <f>IF(PPG!R267="", "", PPG!R267)</f>
        <v>38.22</v>
      </c>
      <c r="AB48" s="8">
        <f>IF(PPG!S267="", "", PPG!S267)</f>
        <v>0</v>
      </c>
      <c r="AC48" s="9">
        <f>IF(PPG!T267="", "", PPG!T267)</f>
        <v>0</v>
      </c>
      <c r="AD48" s="8">
        <f>IF(PPG!U267="", "", PPG!U267)</f>
        <v>0</v>
      </c>
      <c r="AE48" s="9">
        <f>IF(PPG!V267="", "", PPG!V267)</f>
        <v>0</v>
      </c>
      <c r="AF48" s="8">
        <f>IF(PPG!W267="", "", PPG!W267)</f>
        <v>0</v>
      </c>
      <c r="AG48" s="9">
        <f>IF(PPG!X267="", "", PPG!X267)</f>
        <v>0</v>
      </c>
      <c r="AH48" s="8">
        <f>IF(PPG!Y267="", "", PPG!Y267)</f>
        <v>0</v>
      </c>
      <c r="AI48" s="9">
        <f>IF(PPG!Z267="", "", PPG!Z267)</f>
        <v>0</v>
      </c>
      <c r="AJ48" s="30" t="str">
        <f t="shared" si="2"/>
        <v>0.00</v>
      </c>
      <c r="AK48" s="7" t="str">
        <f t="shared" si="3"/>
        <v>0</v>
      </c>
      <c r="AL48" s="7" t="str">
        <f t="shared" si="4"/>
        <v>0</v>
      </c>
    </row>
    <row r="49" spans="1:38">
      <c r="A49" s="7">
        <f>IF(OUT!C268="", "", OUT!C268)</f>
        <v>712</v>
      </c>
      <c r="B49" s="18">
        <f>IF(OUT!A268="", "", OUT!A268)</f>
        <v>64745</v>
      </c>
      <c r="C49" s="7" t="str">
        <f>IF(OUT!D268="", "", OUT!D268)</f>
        <v>CC</v>
      </c>
      <c r="D49" s="25"/>
      <c r="E49" s="34" t="str">
        <f>IF(OUT!E268="", "", OUT!E268)</f>
        <v>25/BDL</v>
      </c>
      <c r="F49" s="22" t="str">
        <f>IF(OUT!AE268="NEW", "✷", "")</f>
        <v/>
      </c>
      <c r="G49" t="str">
        <f>IF(OUT!B268="", "", OUT!B268)</f>
        <v>CALADIUM CAROLYN WHARTON (Crimson w/Green Mottling)</v>
      </c>
      <c r="H49" s="19">
        <f t="shared" si="0"/>
        <v>1.5289999999999999</v>
      </c>
      <c r="I49" s="20">
        <f t="shared" si="1"/>
        <v>38.22</v>
      </c>
      <c r="J49" s="34" t="str">
        <f>IF(OUT!F268="", "", OUT!F268)</f>
        <v>#1 GRADE BARE ROOT</v>
      </c>
      <c r="K49" s="7">
        <f>IF(OUT!P268="", "", OUT!P268)</f>
        <v>25</v>
      </c>
      <c r="L49" s="7" t="str">
        <f>IF(OUT!AE268="", "", OUT!AE268)</f>
        <v/>
      </c>
      <c r="M49" s="7" t="str">
        <f>IF(OUT!AG268="", "", OUT!AG268)</f>
        <v/>
      </c>
      <c r="N49" s="7" t="str">
        <f>IF(OUT!AQ268="", "", OUT!AQ268)</f>
        <v/>
      </c>
      <c r="O49" s="7" t="str">
        <f>IF(OUT!BM268="", "", OUT!BM268)</f>
        <v>T3</v>
      </c>
      <c r="P49" s="8">
        <f>IF(OUT!N268="", "", OUT!N268)</f>
        <v>1.5289999999999999</v>
      </c>
      <c r="Q49" s="9">
        <f>IF(OUT!O268="", "", OUT!O268)</f>
        <v>38.22</v>
      </c>
      <c r="R49" s="8">
        <f>IF(PPG!H268="", "", PPG!H268)</f>
        <v>0</v>
      </c>
      <c r="S49" s="9">
        <f>IF(PPG!I268="", "", PPG!I268)</f>
        <v>0</v>
      </c>
      <c r="T49" s="8">
        <f>IF(PPG!J268="", "", PPG!J268)</f>
        <v>0</v>
      </c>
      <c r="U49" s="9">
        <f>IF(PPG!K268="", "", PPG!K268)</f>
        <v>0</v>
      </c>
      <c r="V49" s="8">
        <f>IF(PPG!L268="", "", PPG!L268)</f>
        <v>0</v>
      </c>
      <c r="W49" s="9">
        <f>IF(PPG!M268="", "", PPG!M268)</f>
        <v>0</v>
      </c>
      <c r="X49" s="8">
        <f>IF(PPG!N268="", "", PPG!N268)</f>
        <v>0</v>
      </c>
      <c r="Y49" s="9">
        <f>IF(PPG!O268="", "", PPG!O268)</f>
        <v>0</v>
      </c>
      <c r="Z49" s="8">
        <f>IF(PPG!Q268="", "", PPG!Q268)</f>
        <v>1.8859999999999999</v>
      </c>
      <c r="AA49" s="9">
        <f>IF(PPG!R268="", "", PPG!R268)</f>
        <v>47.15</v>
      </c>
      <c r="AB49" s="8">
        <f>IF(PPG!S268="", "", PPG!S268)</f>
        <v>0</v>
      </c>
      <c r="AC49" s="9">
        <f>IF(PPG!T268="", "", PPG!T268)</f>
        <v>0</v>
      </c>
      <c r="AD49" s="8">
        <f>IF(PPG!U268="", "", PPG!U268)</f>
        <v>0</v>
      </c>
      <c r="AE49" s="9">
        <f>IF(PPG!V268="", "", PPG!V268)</f>
        <v>0</v>
      </c>
      <c r="AF49" s="8">
        <f>IF(PPG!W268="", "", PPG!W268)</f>
        <v>0</v>
      </c>
      <c r="AG49" s="9">
        <f>IF(PPG!X268="", "", PPG!X268)</f>
        <v>0</v>
      </c>
      <c r="AH49" s="8">
        <f>IF(PPG!Y268="", "", PPG!Y268)</f>
        <v>0</v>
      </c>
      <c r="AI49" s="9">
        <f>IF(PPG!Z268="", "", PPG!Z268)</f>
        <v>0</v>
      </c>
      <c r="AJ49" s="30" t="str">
        <f t="shared" si="2"/>
        <v>0.00</v>
      </c>
      <c r="AK49" s="7" t="str">
        <f t="shared" si="3"/>
        <v>0</v>
      </c>
      <c r="AL49" s="7" t="str">
        <f t="shared" si="4"/>
        <v>0</v>
      </c>
    </row>
    <row r="50" spans="1:38">
      <c r="A50" s="7">
        <f>IF(OUT!C299="", "", OUT!C299)</f>
        <v>712</v>
      </c>
      <c r="B50" s="18">
        <f>IF(OUT!A299="", "", OUT!A299)</f>
        <v>66785</v>
      </c>
      <c r="C50" s="7" t="str">
        <f>IF(OUT!D299="", "", OUT!D299)</f>
        <v>CC</v>
      </c>
      <c r="D50" s="25"/>
      <c r="E50" s="34" t="str">
        <f>IF(OUT!E299="", "", OUT!E299)</f>
        <v>25/BDL</v>
      </c>
      <c r="F50" s="22" t="str">
        <f>IF(OUT!AE299="NEW", "✷", "")</f>
        <v/>
      </c>
      <c r="G50" t="str">
        <f>IF(OUT!B299="", "", OUT!B299)</f>
        <v>CALADIUM FREIDA HEMPLE (Salmon Pink w/Green)</v>
      </c>
      <c r="H50" s="19">
        <f t="shared" si="0"/>
        <v>1.5289999999999999</v>
      </c>
      <c r="I50" s="20">
        <f t="shared" si="1"/>
        <v>38.22</v>
      </c>
      <c r="J50" s="34" t="str">
        <f>IF(OUT!F299="", "", OUT!F299)</f>
        <v>#1 GRADE BARE ROOT</v>
      </c>
      <c r="K50" s="7">
        <f>IF(OUT!P299="", "", OUT!P299)</f>
        <v>25</v>
      </c>
      <c r="L50" s="7" t="str">
        <f>IF(OUT!AE299="", "", OUT!AE299)</f>
        <v/>
      </c>
      <c r="M50" s="7" t="str">
        <f>IF(OUT!AG299="", "", OUT!AG299)</f>
        <v/>
      </c>
      <c r="N50" s="7" t="str">
        <f>IF(OUT!AQ299="", "", OUT!AQ299)</f>
        <v/>
      </c>
      <c r="O50" s="7" t="str">
        <f>IF(OUT!BM299="", "", OUT!BM299)</f>
        <v>T3</v>
      </c>
      <c r="P50" s="8">
        <f>IF(OUT!N299="", "", OUT!N299)</f>
        <v>1.5289999999999999</v>
      </c>
      <c r="Q50" s="9">
        <f>IF(OUT!O299="", "", OUT!O299)</f>
        <v>38.22</v>
      </c>
      <c r="R50" s="8">
        <f>IF(PPG!H299="", "", PPG!H299)</f>
        <v>0</v>
      </c>
      <c r="S50" s="9">
        <f>IF(PPG!I299="", "", PPG!I299)</f>
        <v>0</v>
      </c>
      <c r="T50" s="8">
        <f>IF(PPG!J299="", "", PPG!J299)</f>
        <v>0</v>
      </c>
      <c r="U50" s="9">
        <f>IF(PPG!K299="", "", PPG!K299)</f>
        <v>0</v>
      </c>
      <c r="V50" s="8">
        <f>IF(PPG!L299="", "", PPG!L299)</f>
        <v>0</v>
      </c>
      <c r="W50" s="9">
        <f>IF(PPG!M299="", "", PPG!M299)</f>
        <v>0</v>
      </c>
      <c r="X50" s="8">
        <f>IF(PPG!N299="", "", PPG!N299)</f>
        <v>0</v>
      </c>
      <c r="Y50" s="9">
        <f>IF(PPG!O299="", "", PPG!O299)</f>
        <v>0</v>
      </c>
      <c r="Z50" s="8">
        <f>IF(PPG!Q299="", "", PPG!Q299)</f>
        <v>0.88600000000000001</v>
      </c>
      <c r="AA50" s="9">
        <f>IF(PPG!R299="", "", PPG!R299)</f>
        <v>22.15</v>
      </c>
      <c r="AB50" s="8">
        <f>IF(PPG!S299="", "", PPG!S299)</f>
        <v>0</v>
      </c>
      <c r="AC50" s="9">
        <f>IF(PPG!T299="", "", PPG!T299)</f>
        <v>0</v>
      </c>
      <c r="AD50" s="8">
        <f>IF(PPG!U299="", "", PPG!U299)</f>
        <v>0</v>
      </c>
      <c r="AE50" s="9">
        <f>IF(PPG!V299="", "", PPG!V299)</f>
        <v>0</v>
      </c>
      <c r="AF50" s="8">
        <f>IF(PPG!W299="", "", PPG!W299)</f>
        <v>0</v>
      </c>
      <c r="AG50" s="9">
        <f>IF(PPG!X299="", "", PPG!X299)</f>
        <v>0</v>
      </c>
      <c r="AH50" s="8">
        <f>IF(PPG!Y299="", "", PPG!Y299)</f>
        <v>0</v>
      </c>
      <c r="AI50" s="9">
        <f>IF(PPG!Z299="", "", PPG!Z299)</f>
        <v>0</v>
      </c>
      <c r="AJ50" s="30" t="str">
        <f t="shared" si="2"/>
        <v>0.00</v>
      </c>
      <c r="AK50" s="7" t="str">
        <f t="shared" si="3"/>
        <v>0</v>
      </c>
      <c r="AL50" s="7" t="str">
        <f t="shared" si="4"/>
        <v>0</v>
      </c>
    </row>
    <row r="51" spans="1:38">
      <c r="A51" s="7">
        <f>IF(OUT!C85="", "", OUT!C85)</f>
        <v>712</v>
      </c>
      <c r="B51" s="18">
        <f>IF(OUT!A85="", "", OUT!A85)</f>
        <v>33131</v>
      </c>
      <c r="C51" s="7" t="str">
        <f>IF(OUT!D85="", "", OUT!D85)</f>
        <v>CC</v>
      </c>
      <c r="D51" s="25"/>
      <c r="E51" s="34" t="str">
        <f>IF(OUT!E85="", "", OUT!E85)</f>
        <v>25/BDL</v>
      </c>
      <c r="F51" s="22" t="str">
        <f>IF(OUT!AE85="NEW", "✷", "")</f>
        <v/>
      </c>
      <c r="G51" t="str">
        <f>IF(OUT!B85="", "", OUT!B85)</f>
        <v>CALADIUM FROG IN A BLENDER (Multiples Shades of Green)</v>
      </c>
      <c r="H51" s="19">
        <f t="shared" si="0"/>
        <v>1.8859999999999999</v>
      </c>
      <c r="I51" s="20">
        <f t="shared" si="1"/>
        <v>47.15</v>
      </c>
      <c r="J51" s="34" t="str">
        <f>IF(OUT!F85="", "", OUT!F85)</f>
        <v>#1 GRADE BARE ROOT</v>
      </c>
      <c r="K51" s="7">
        <f>IF(OUT!P85="", "", OUT!P85)</f>
        <v>25</v>
      </c>
      <c r="L51" s="7" t="str">
        <f>IF(OUT!AE85="", "", OUT!AE85)</f>
        <v/>
      </c>
      <c r="M51" s="7" t="str">
        <f>IF(OUT!AG85="", "", OUT!AG85)</f>
        <v/>
      </c>
      <c r="N51" s="7" t="str">
        <f>IF(OUT!AQ85="", "", OUT!AQ85)</f>
        <v/>
      </c>
      <c r="O51" s="7" t="str">
        <f>IF(OUT!BM85="", "", OUT!BM85)</f>
        <v>T3</v>
      </c>
      <c r="P51" s="8">
        <f>IF(OUT!N85="", "", OUT!N85)</f>
        <v>1.8859999999999999</v>
      </c>
      <c r="Q51" s="9">
        <f>IF(OUT!O85="", "", OUT!O85)</f>
        <v>47.15</v>
      </c>
      <c r="R51" s="8">
        <f>IF(PPG!H85="", "", PPG!H85)</f>
        <v>0</v>
      </c>
      <c r="S51" s="9">
        <f>IF(PPG!I85="", "", PPG!I85)</f>
        <v>0</v>
      </c>
      <c r="T51" s="8">
        <f>IF(PPG!J85="", "", PPG!J85)</f>
        <v>0</v>
      </c>
      <c r="U51" s="9">
        <f>IF(PPG!K85="", "", PPG!K85)</f>
        <v>0</v>
      </c>
      <c r="V51" s="8">
        <f>IF(PPG!L85="", "", PPG!L85)</f>
        <v>0</v>
      </c>
      <c r="W51" s="9">
        <f>IF(PPG!M85="", "", PPG!M85)</f>
        <v>0</v>
      </c>
      <c r="X51" s="8">
        <f>IF(PPG!N85="", "", PPG!N85)</f>
        <v>0</v>
      </c>
      <c r="Y51" s="9">
        <f>IF(PPG!O85="", "", PPG!O85)</f>
        <v>0</v>
      </c>
      <c r="Z51" s="8">
        <f>IF(PPG!Q85="", "", PPG!Q85)</f>
        <v>1.8859999999999999</v>
      </c>
      <c r="AA51" s="9">
        <f>IF(PPG!R85="", "", PPG!R85)</f>
        <v>47.15</v>
      </c>
      <c r="AB51" s="8">
        <f>IF(PPG!S85="", "", PPG!S85)</f>
        <v>0</v>
      </c>
      <c r="AC51" s="9">
        <f>IF(PPG!T85="", "", PPG!T85)</f>
        <v>0</v>
      </c>
      <c r="AD51" s="8">
        <f>IF(PPG!U85="", "", PPG!U85)</f>
        <v>0</v>
      </c>
      <c r="AE51" s="9">
        <f>IF(PPG!V85="", "", PPG!V85)</f>
        <v>0</v>
      </c>
      <c r="AF51" s="8">
        <f>IF(PPG!W85="", "", PPG!W85)</f>
        <v>0</v>
      </c>
      <c r="AG51" s="9">
        <f>IF(PPG!X85="", "", PPG!X85)</f>
        <v>0</v>
      </c>
      <c r="AH51" s="8">
        <f>IF(PPG!Y85="", "", PPG!Y85)</f>
        <v>0</v>
      </c>
      <c r="AI51" s="9">
        <f>IF(PPG!Z85="", "", PPG!Z85)</f>
        <v>0</v>
      </c>
      <c r="AJ51" s="30" t="str">
        <f t="shared" si="2"/>
        <v>0.00</v>
      </c>
      <c r="AK51" s="7" t="str">
        <f t="shared" si="3"/>
        <v>0</v>
      </c>
      <c r="AL51" s="7" t="str">
        <f t="shared" si="4"/>
        <v>0</v>
      </c>
    </row>
    <row r="52" spans="1:38">
      <c r="A52" s="7">
        <f>IF(OUT!C594="", "", OUT!C594)</f>
        <v>712</v>
      </c>
      <c r="B52" s="18">
        <f>IF(OUT!A594="", "", OUT!A594)</f>
        <v>97531</v>
      </c>
      <c r="C52" s="7" t="str">
        <f>IF(OUT!D594="", "", OUT!D594)</f>
        <v>CC</v>
      </c>
      <c r="D52" s="25"/>
      <c r="E52" s="34" t="str">
        <f>IF(OUT!E594="", "", OUT!E594)</f>
        <v>25/BDL</v>
      </c>
      <c r="F52" s="22" t="str">
        <f>IF(OUT!AE594="NEW", "✷", "")</f>
        <v/>
      </c>
      <c r="G52" t="str">
        <f>IF(OUT!B594="", "", OUT!B594)</f>
        <v>CALADIUM GARDEN WHITE (White Brushed w/Green)</v>
      </c>
      <c r="H52" s="19">
        <f t="shared" si="0"/>
        <v>1.5289999999999999</v>
      </c>
      <c r="I52" s="20">
        <f t="shared" si="1"/>
        <v>38.22</v>
      </c>
      <c r="J52" s="34" t="str">
        <f>IF(OUT!F594="", "", OUT!F594)</f>
        <v>#1 GRADE BARE ROOT</v>
      </c>
      <c r="K52" s="7">
        <f>IF(OUT!P594="", "", OUT!P594)</f>
        <v>25</v>
      </c>
      <c r="L52" s="7" t="str">
        <f>IF(OUT!AE594="", "", OUT!AE594)</f>
        <v/>
      </c>
      <c r="M52" s="7" t="str">
        <f>IF(OUT!AG594="", "", OUT!AG594)</f>
        <v/>
      </c>
      <c r="N52" s="7" t="str">
        <f>IF(OUT!AQ594="", "", OUT!AQ594)</f>
        <v/>
      </c>
      <c r="O52" s="7" t="str">
        <f>IF(OUT!BM594="", "", OUT!BM594)</f>
        <v>T3</v>
      </c>
      <c r="P52" s="8">
        <f>IF(OUT!N594="", "", OUT!N594)</f>
        <v>1.5289999999999999</v>
      </c>
      <c r="Q52" s="9">
        <f>IF(OUT!O594="", "", OUT!O594)</f>
        <v>38.22</v>
      </c>
      <c r="R52" s="8">
        <f>IF(PPG!H594="", "", PPG!H594)</f>
        <v>0</v>
      </c>
      <c r="S52" s="9">
        <f>IF(PPG!I594="", "", PPG!I594)</f>
        <v>0</v>
      </c>
      <c r="T52" s="8">
        <f>IF(PPG!J594="", "", PPG!J594)</f>
        <v>0</v>
      </c>
      <c r="U52" s="9">
        <f>IF(PPG!K594="", "", PPG!K594)</f>
        <v>0</v>
      </c>
      <c r="V52" s="8">
        <f>IF(PPG!L594="", "", PPG!L594)</f>
        <v>0</v>
      </c>
      <c r="W52" s="9">
        <f>IF(PPG!M594="", "", PPG!M594)</f>
        <v>0</v>
      </c>
      <c r="X52" s="8">
        <f>IF(PPG!N594="", "", PPG!N594)</f>
        <v>0</v>
      </c>
      <c r="Y52" s="9">
        <f>IF(PPG!O594="", "", PPG!O594)</f>
        <v>0</v>
      </c>
      <c r="Z52" s="8">
        <f>IF(PPG!Q594="", "", PPG!Q594)</f>
        <v>2.4</v>
      </c>
      <c r="AA52" s="9">
        <f>IF(PPG!R594="", "", PPG!R594)</f>
        <v>60</v>
      </c>
      <c r="AB52" s="8">
        <f>IF(PPG!S594="", "", PPG!S594)</f>
        <v>0</v>
      </c>
      <c r="AC52" s="9">
        <f>IF(PPG!T594="", "", PPG!T594)</f>
        <v>0</v>
      </c>
      <c r="AD52" s="8">
        <f>IF(PPG!U594="", "", PPG!U594)</f>
        <v>0</v>
      </c>
      <c r="AE52" s="9">
        <f>IF(PPG!V594="", "", PPG!V594)</f>
        <v>0</v>
      </c>
      <c r="AF52" s="8">
        <f>IF(PPG!W594="", "", PPG!W594)</f>
        <v>0</v>
      </c>
      <c r="AG52" s="9">
        <f>IF(PPG!X594="", "", PPG!X594)</f>
        <v>0</v>
      </c>
      <c r="AH52" s="8">
        <f>IF(PPG!Y594="", "", PPG!Y594)</f>
        <v>0</v>
      </c>
      <c r="AI52" s="9">
        <f>IF(PPG!Z594="", "", PPG!Z594)</f>
        <v>0</v>
      </c>
      <c r="AJ52" s="30" t="str">
        <f t="shared" si="2"/>
        <v>0.00</v>
      </c>
      <c r="AK52" s="7" t="str">
        <f t="shared" si="3"/>
        <v>0</v>
      </c>
      <c r="AL52" s="7" t="str">
        <f t="shared" si="4"/>
        <v>0</v>
      </c>
    </row>
    <row r="53" spans="1:38">
      <c r="A53" s="7">
        <f>IF(OUT!C536="", "", OUT!C536)</f>
        <v>712</v>
      </c>
      <c r="B53" s="18">
        <f>IF(OUT!A536="", "", OUT!A536)</f>
        <v>96110</v>
      </c>
      <c r="C53" s="7" t="str">
        <f>IF(OUT!D536="", "", OUT!D536)</f>
        <v>CC</v>
      </c>
      <c r="D53" s="25"/>
      <c r="E53" s="34" t="str">
        <f>IF(OUT!E536="", "", OUT!E536)</f>
        <v>25/BDL</v>
      </c>
      <c r="F53" s="22" t="str">
        <f>IF(OUT!AE536="NEW", "✷", "")</f>
        <v/>
      </c>
      <c r="G53" t="str">
        <f>IF(OUT!B536="", "", OUT!B536)</f>
        <v>CALADIUM LAVA GLOW (Varigegated Red)</v>
      </c>
      <c r="H53" s="19">
        <f t="shared" si="0"/>
        <v>1.5289999999999999</v>
      </c>
      <c r="I53" s="20">
        <f t="shared" si="1"/>
        <v>38.22</v>
      </c>
      <c r="J53" s="34" t="str">
        <f>IF(OUT!F536="", "", OUT!F536)</f>
        <v>#1 GRADE BARE ROOT</v>
      </c>
      <c r="K53" s="7">
        <f>IF(OUT!P536="", "", OUT!P536)</f>
        <v>25</v>
      </c>
      <c r="L53" s="7" t="str">
        <f>IF(OUT!AE536="", "", OUT!AE536)</f>
        <v/>
      </c>
      <c r="M53" s="7" t="str">
        <f>IF(OUT!AG536="", "", OUT!AG536)</f>
        <v/>
      </c>
      <c r="N53" s="7" t="str">
        <f>IF(OUT!AQ536="", "", OUT!AQ536)</f>
        <v/>
      </c>
      <c r="O53" s="7" t="str">
        <f>IF(OUT!BM536="", "", OUT!BM536)</f>
        <v>T3</v>
      </c>
      <c r="P53" s="8">
        <f>IF(OUT!N536="", "", OUT!N536)</f>
        <v>1.5289999999999999</v>
      </c>
      <c r="Q53" s="9">
        <f>IF(OUT!O536="", "", OUT!O536)</f>
        <v>38.22</v>
      </c>
      <c r="R53" s="8">
        <f>IF(PPG!H536="", "", PPG!H536)</f>
        <v>0</v>
      </c>
      <c r="S53" s="9">
        <f>IF(PPG!I536="", "", PPG!I536)</f>
        <v>0</v>
      </c>
      <c r="T53" s="8">
        <f>IF(PPG!J536="", "", PPG!J536)</f>
        <v>0</v>
      </c>
      <c r="U53" s="9">
        <f>IF(PPG!K536="", "", PPG!K536)</f>
        <v>0</v>
      </c>
      <c r="V53" s="8">
        <f>IF(PPG!L536="", "", PPG!L536)</f>
        <v>0</v>
      </c>
      <c r="W53" s="9">
        <f>IF(PPG!M536="", "", PPG!M536)</f>
        <v>0</v>
      </c>
      <c r="X53" s="8">
        <f>IF(PPG!N536="", "", PPG!N536)</f>
        <v>0</v>
      </c>
      <c r="Y53" s="9">
        <f>IF(PPG!O536="", "", PPG!O536)</f>
        <v>0</v>
      </c>
      <c r="Z53" s="8">
        <f>IF(PPG!Q536="", "", PPG!Q536)</f>
        <v>1.5289999999999999</v>
      </c>
      <c r="AA53" s="9">
        <f>IF(PPG!R536="", "", PPG!R536)</f>
        <v>38.22</v>
      </c>
      <c r="AB53" s="8">
        <f>IF(PPG!S536="", "", PPG!S536)</f>
        <v>0</v>
      </c>
      <c r="AC53" s="9">
        <f>IF(PPG!T536="", "", PPG!T536)</f>
        <v>0</v>
      </c>
      <c r="AD53" s="8">
        <f>IF(PPG!U536="", "", PPG!U536)</f>
        <v>0</v>
      </c>
      <c r="AE53" s="9">
        <f>IF(PPG!V536="", "", PPG!V536)</f>
        <v>0</v>
      </c>
      <c r="AF53" s="8">
        <f>IF(PPG!W536="", "", PPG!W536)</f>
        <v>0</v>
      </c>
      <c r="AG53" s="9">
        <f>IF(PPG!X536="", "", PPG!X536)</f>
        <v>0</v>
      </c>
      <c r="AH53" s="8">
        <f>IF(PPG!Y536="", "", PPG!Y536)</f>
        <v>0</v>
      </c>
      <c r="AI53" s="9">
        <f>IF(PPG!Z536="", "", PPG!Z536)</f>
        <v>0</v>
      </c>
      <c r="AJ53" s="30" t="str">
        <f t="shared" si="2"/>
        <v>0.00</v>
      </c>
      <c r="AK53" s="7" t="str">
        <f t="shared" si="3"/>
        <v>0</v>
      </c>
      <c r="AL53" s="7" t="str">
        <f t="shared" si="4"/>
        <v>0</v>
      </c>
    </row>
    <row r="54" spans="1:38">
      <c r="A54" s="7">
        <f>IF(OUT!C472="", "", OUT!C472)</f>
        <v>712</v>
      </c>
      <c r="B54" s="18">
        <f>IF(OUT!A472="", "", OUT!A472)</f>
        <v>92510</v>
      </c>
      <c r="C54" s="7" t="str">
        <f>IF(OUT!D472="", "", OUT!D472)</f>
        <v>CC</v>
      </c>
      <c r="D54" s="25"/>
      <c r="E54" s="34" t="str">
        <f>IF(OUT!E472="", "", OUT!E472)</f>
        <v>25/BDL</v>
      </c>
      <c r="F54" s="22" t="str">
        <f>IF(OUT!AE472="NEW", "✷", "")</f>
        <v/>
      </c>
      <c r="G54" t="str">
        <f>IF(OUT!B472="", "", OUT!B472)</f>
        <v>CALADIUM MINT JULEP (Light Green with Pink Veins)</v>
      </c>
      <c r="H54" s="19">
        <f t="shared" si="0"/>
        <v>1.8859999999999999</v>
      </c>
      <c r="I54" s="20">
        <f t="shared" si="1"/>
        <v>47.15</v>
      </c>
      <c r="J54" s="34" t="str">
        <f>IF(OUT!F472="", "", OUT!F472)</f>
        <v>#1 GRADE BARE ROOT</v>
      </c>
      <c r="K54" s="7">
        <f>IF(OUT!P472="", "", OUT!P472)</f>
        <v>25</v>
      </c>
      <c r="L54" s="7" t="str">
        <f>IF(OUT!AE472="", "", OUT!AE472)</f>
        <v/>
      </c>
      <c r="M54" s="7" t="str">
        <f>IF(OUT!AG472="", "", OUT!AG472)</f>
        <v/>
      </c>
      <c r="N54" s="7" t="str">
        <f>IF(OUT!AQ472="", "", OUT!AQ472)</f>
        <v/>
      </c>
      <c r="O54" s="7" t="str">
        <f>IF(OUT!BM472="", "", OUT!BM472)</f>
        <v>T3</v>
      </c>
      <c r="P54" s="8">
        <f>IF(OUT!N472="", "", OUT!N472)</f>
        <v>1.8859999999999999</v>
      </c>
      <c r="Q54" s="9">
        <f>IF(OUT!O472="", "", OUT!O472)</f>
        <v>47.15</v>
      </c>
      <c r="R54" s="8">
        <f>IF(PPG!H472="", "", PPG!H472)</f>
        <v>0</v>
      </c>
      <c r="S54" s="9">
        <f>IF(PPG!I472="", "", PPG!I472)</f>
        <v>0</v>
      </c>
      <c r="T54" s="8">
        <f>IF(PPG!J472="", "", PPG!J472)</f>
        <v>0</v>
      </c>
      <c r="U54" s="9">
        <f>IF(PPG!K472="", "", PPG!K472)</f>
        <v>0</v>
      </c>
      <c r="V54" s="8">
        <f>IF(PPG!L472="", "", PPG!L472)</f>
        <v>0</v>
      </c>
      <c r="W54" s="9">
        <f>IF(PPG!M472="", "", PPG!M472)</f>
        <v>0</v>
      </c>
      <c r="X54" s="8">
        <f>IF(PPG!N472="", "", PPG!N472)</f>
        <v>0</v>
      </c>
      <c r="Y54" s="9">
        <f>IF(PPG!O472="", "", PPG!O472)</f>
        <v>0</v>
      </c>
      <c r="Z54" s="8">
        <f>IF(PPG!Q472="", "", PPG!Q472)</f>
        <v>4.258</v>
      </c>
      <c r="AA54" s="9">
        <f>IF(PPG!R472="", "", PPG!R472)</f>
        <v>106.45</v>
      </c>
      <c r="AB54" s="8">
        <f>IF(PPG!S472="", "", PPG!S472)</f>
        <v>0</v>
      </c>
      <c r="AC54" s="9">
        <f>IF(PPG!T472="", "", PPG!T472)</f>
        <v>0</v>
      </c>
      <c r="AD54" s="8">
        <f>IF(PPG!U472="", "", PPG!U472)</f>
        <v>0</v>
      </c>
      <c r="AE54" s="9">
        <f>IF(PPG!V472="", "", PPG!V472)</f>
        <v>0</v>
      </c>
      <c r="AF54" s="8">
        <f>IF(PPG!W472="", "", PPG!W472)</f>
        <v>0</v>
      </c>
      <c r="AG54" s="9">
        <f>IF(PPG!X472="", "", PPG!X472)</f>
        <v>0</v>
      </c>
      <c r="AH54" s="8">
        <f>IF(PPG!Y472="", "", PPG!Y472)</f>
        <v>0</v>
      </c>
      <c r="AI54" s="9">
        <f>IF(PPG!Z472="", "", PPG!Z472)</f>
        <v>0</v>
      </c>
      <c r="AJ54" s="30" t="str">
        <f t="shared" si="2"/>
        <v>0.00</v>
      </c>
      <c r="AK54" s="7" t="str">
        <f t="shared" si="3"/>
        <v>0</v>
      </c>
      <c r="AL54" s="7" t="str">
        <f t="shared" si="4"/>
        <v>0</v>
      </c>
    </row>
    <row r="55" spans="1:38">
      <c r="A55" s="7">
        <f>IF(OUT!C270="", "", OUT!C270)</f>
        <v>712</v>
      </c>
      <c r="B55" s="18">
        <f>IF(OUT!A270="", "", OUT!A270)</f>
        <v>64750</v>
      </c>
      <c r="C55" s="7" t="str">
        <f>IF(OUT!D270="", "", OUT!D270)</f>
        <v>CC</v>
      </c>
      <c r="D55" s="25"/>
      <c r="E55" s="34" t="str">
        <f>IF(OUT!E270="", "", OUT!E270)</f>
        <v>25/BDL</v>
      </c>
      <c r="F55" s="22" t="str">
        <f>IF(OUT!AE270="NEW", "✷", "")</f>
        <v/>
      </c>
      <c r="G55" t="str">
        <f>IF(OUT!B270="", "", OUT!B270)</f>
        <v>CALADIUM MISS MUFFET (Dwarf Chartreuse w/Red Speck)</v>
      </c>
      <c r="H55" s="19">
        <f t="shared" si="0"/>
        <v>1.8859999999999999</v>
      </c>
      <c r="I55" s="20">
        <f t="shared" si="1"/>
        <v>47.15</v>
      </c>
      <c r="J55" s="34" t="str">
        <f>IF(OUT!F270="", "", OUT!F270)</f>
        <v>#1 GRADE BARE ROOT</v>
      </c>
      <c r="K55" s="7">
        <f>IF(OUT!P270="", "", OUT!P270)</f>
        <v>25</v>
      </c>
      <c r="L55" s="7" t="str">
        <f>IF(OUT!AE270="", "", OUT!AE270)</f>
        <v/>
      </c>
      <c r="M55" s="7" t="str">
        <f>IF(OUT!AG270="", "", OUT!AG270)</f>
        <v/>
      </c>
      <c r="N55" s="7" t="str">
        <f>IF(OUT!AQ270="", "", OUT!AQ270)</f>
        <v/>
      </c>
      <c r="O55" s="7" t="str">
        <f>IF(OUT!BM270="", "", OUT!BM270)</f>
        <v>T3</v>
      </c>
      <c r="P55" s="8">
        <f>IF(OUT!N270="", "", OUT!N270)</f>
        <v>1.8859999999999999</v>
      </c>
      <c r="Q55" s="9">
        <f>IF(OUT!O270="", "", OUT!O270)</f>
        <v>47.15</v>
      </c>
      <c r="R55" s="8">
        <f>IF(PPG!H270="", "", PPG!H270)</f>
        <v>0</v>
      </c>
      <c r="S55" s="9">
        <f>IF(PPG!I270="", "", PPG!I270)</f>
        <v>0</v>
      </c>
      <c r="T55" s="8">
        <f>IF(PPG!J270="", "", PPG!J270)</f>
        <v>0</v>
      </c>
      <c r="U55" s="9">
        <f>IF(PPG!K270="", "", PPG!K270)</f>
        <v>0</v>
      </c>
      <c r="V55" s="8">
        <f>IF(PPG!L270="", "", PPG!L270)</f>
        <v>0</v>
      </c>
      <c r="W55" s="9">
        <f>IF(PPG!M270="", "", PPG!M270)</f>
        <v>0</v>
      </c>
      <c r="X55" s="8">
        <f>IF(PPG!N270="", "", PPG!N270)</f>
        <v>0</v>
      </c>
      <c r="Y55" s="9">
        <f>IF(PPG!O270="", "", PPG!O270)</f>
        <v>0</v>
      </c>
      <c r="Z55" s="8">
        <f>IF(PPG!Q270="", "", PPG!Q270)</f>
        <v>4.9720000000000004</v>
      </c>
      <c r="AA55" s="9">
        <f>IF(PPG!R270="", "", PPG!R270)</f>
        <v>24.86</v>
      </c>
      <c r="AB55" s="8">
        <f>IF(PPG!S270="", "", PPG!S270)</f>
        <v>0</v>
      </c>
      <c r="AC55" s="9">
        <f>IF(PPG!T270="", "", PPG!T270)</f>
        <v>0</v>
      </c>
      <c r="AD55" s="8">
        <f>IF(PPG!U270="", "", PPG!U270)</f>
        <v>0</v>
      </c>
      <c r="AE55" s="9">
        <f>IF(PPG!V270="", "", PPG!V270)</f>
        <v>0</v>
      </c>
      <c r="AF55" s="8">
        <f>IF(PPG!W270="", "", PPG!W270)</f>
        <v>0</v>
      </c>
      <c r="AG55" s="9">
        <f>IF(PPG!X270="", "", PPG!X270)</f>
        <v>0</v>
      </c>
      <c r="AH55" s="8">
        <f>IF(PPG!Y270="", "", PPG!Y270)</f>
        <v>0</v>
      </c>
      <c r="AI55" s="9">
        <f>IF(PPG!Z270="", "", PPG!Z270)</f>
        <v>0</v>
      </c>
      <c r="AJ55" s="30" t="str">
        <f t="shared" si="2"/>
        <v>0.00</v>
      </c>
      <c r="AK55" s="7" t="str">
        <f t="shared" si="3"/>
        <v>0</v>
      </c>
      <c r="AL55" s="7" t="str">
        <f t="shared" si="4"/>
        <v>0</v>
      </c>
    </row>
    <row r="56" spans="1:38">
      <c r="A56" s="7">
        <f>IF(OUT!C106="", "", OUT!C106)</f>
        <v>712</v>
      </c>
      <c r="B56" s="18">
        <f>IF(OUT!A106="", "", OUT!A106)</f>
        <v>40452</v>
      </c>
      <c r="C56" s="7" t="str">
        <f>IF(OUT!D106="", "", OUT!D106)</f>
        <v>CC</v>
      </c>
      <c r="D56" s="25"/>
      <c r="E56" s="34" t="str">
        <f>IF(OUT!E106="", "", OUT!E106)</f>
        <v>25/BDL</v>
      </c>
      <c r="F56" s="22" t="str">
        <f>IF(OUT!AE106="NEW", "✷", "")</f>
        <v/>
      </c>
      <c r="G56" t="str">
        <f>IF(OUT!B106="", "", OUT!B106)</f>
        <v>CALADIUM PINK BEAUTY (Salmon w/Green Mottling)</v>
      </c>
      <c r="H56" s="19">
        <f t="shared" si="0"/>
        <v>1.5289999999999999</v>
      </c>
      <c r="I56" s="20">
        <f t="shared" si="1"/>
        <v>38.22</v>
      </c>
      <c r="J56" s="34" t="str">
        <f>IF(OUT!F106="", "", OUT!F106)</f>
        <v>#1 GRADE BARE ROOT</v>
      </c>
      <c r="K56" s="7">
        <f>IF(OUT!P106="", "", OUT!P106)</f>
        <v>25</v>
      </c>
      <c r="L56" s="7" t="str">
        <f>IF(OUT!AE106="", "", OUT!AE106)</f>
        <v/>
      </c>
      <c r="M56" s="7" t="str">
        <f>IF(OUT!AG106="", "", OUT!AG106)</f>
        <v/>
      </c>
      <c r="N56" s="7" t="str">
        <f>IF(OUT!AQ106="", "", OUT!AQ106)</f>
        <v/>
      </c>
      <c r="O56" s="7" t="str">
        <f>IF(OUT!BM106="", "", OUT!BM106)</f>
        <v>T3</v>
      </c>
      <c r="P56" s="8">
        <f>IF(OUT!N106="", "", OUT!N106)</f>
        <v>1.5289999999999999</v>
      </c>
      <c r="Q56" s="9">
        <f>IF(OUT!O106="", "", OUT!O106)</f>
        <v>38.22</v>
      </c>
      <c r="R56" s="8">
        <f>IF(PPG!H106="", "", PPG!H106)</f>
        <v>0</v>
      </c>
      <c r="S56" s="9">
        <f>IF(PPG!I106="", "", PPG!I106)</f>
        <v>0</v>
      </c>
      <c r="T56" s="8">
        <f>IF(PPG!J106="", "", PPG!J106)</f>
        <v>0</v>
      </c>
      <c r="U56" s="9">
        <f>IF(PPG!K106="", "", PPG!K106)</f>
        <v>0</v>
      </c>
      <c r="V56" s="8">
        <f>IF(PPG!L106="", "", PPG!L106)</f>
        <v>0</v>
      </c>
      <c r="W56" s="9">
        <f>IF(PPG!M106="", "", PPG!M106)</f>
        <v>0</v>
      </c>
      <c r="X56" s="8">
        <f>IF(PPG!N106="", "", PPG!N106)</f>
        <v>0</v>
      </c>
      <c r="Y56" s="9">
        <f>IF(PPG!O106="", "", PPG!O106)</f>
        <v>0</v>
      </c>
      <c r="Z56" s="8">
        <f>IF(PPG!Q106="", "", PPG!Q106)</f>
        <v>1.5289999999999999</v>
      </c>
      <c r="AA56" s="9">
        <f>IF(PPG!R106="", "", PPG!R106)</f>
        <v>38.22</v>
      </c>
      <c r="AB56" s="8">
        <f>IF(PPG!S106="", "", PPG!S106)</f>
        <v>0</v>
      </c>
      <c r="AC56" s="9">
        <f>IF(PPG!T106="", "", PPG!T106)</f>
        <v>0</v>
      </c>
      <c r="AD56" s="8">
        <f>IF(PPG!U106="", "", PPG!U106)</f>
        <v>0</v>
      </c>
      <c r="AE56" s="9">
        <f>IF(PPG!V106="", "", PPG!V106)</f>
        <v>0</v>
      </c>
      <c r="AF56" s="8">
        <f>IF(PPG!W106="", "", PPG!W106)</f>
        <v>0</v>
      </c>
      <c r="AG56" s="9">
        <f>IF(PPG!X106="", "", PPG!X106)</f>
        <v>0</v>
      </c>
      <c r="AH56" s="8">
        <f>IF(PPG!Y106="", "", PPG!Y106)</f>
        <v>0</v>
      </c>
      <c r="AI56" s="9">
        <f>IF(PPG!Z106="", "", PPG!Z106)</f>
        <v>0</v>
      </c>
      <c r="AJ56" s="30" t="str">
        <f t="shared" si="2"/>
        <v>0.00</v>
      </c>
      <c r="AK56" s="7" t="str">
        <f t="shared" si="3"/>
        <v>0</v>
      </c>
      <c r="AL56" s="7" t="str">
        <f t="shared" si="4"/>
        <v>0</v>
      </c>
    </row>
    <row r="57" spans="1:38">
      <c r="A57" s="7">
        <f>IF(OUT!C537="", "", OUT!C537)</f>
        <v>712</v>
      </c>
      <c r="B57" s="18">
        <f>IF(OUT!A537="", "", OUT!A537)</f>
        <v>96111</v>
      </c>
      <c r="C57" s="7" t="str">
        <f>IF(OUT!D537="", "", OUT!D537)</f>
        <v>CC</v>
      </c>
      <c r="D57" s="25"/>
      <c r="E57" s="34" t="str">
        <f>IF(OUT!E537="", "", OUT!E537)</f>
        <v>25/BDL</v>
      </c>
      <c r="F57" s="22" t="str">
        <f>IF(OUT!AE537="NEW", "✷", "")</f>
        <v/>
      </c>
      <c r="G57" t="str">
        <f>IF(OUT!B537="", "", OUT!B537)</f>
        <v>CALADIUM SEA FOAM PINK (Yellow w/ Pink Blotches)</v>
      </c>
      <c r="H57" s="19">
        <f t="shared" si="0"/>
        <v>1.5289999999999999</v>
      </c>
      <c r="I57" s="20">
        <f t="shared" si="1"/>
        <v>38.22</v>
      </c>
      <c r="J57" s="34" t="str">
        <f>IF(OUT!F537="", "", OUT!F537)</f>
        <v>#1 GRADE BARE ROOT</v>
      </c>
      <c r="K57" s="7">
        <f>IF(OUT!P537="", "", OUT!P537)</f>
        <v>25</v>
      </c>
      <c r="L57" s="7" t="str">
        <f>IF(OUT!AE537="", "", OUT!AE537)</f>
        <v/>
      </c>
      <c r="M57" s="7" t="str">
        <f>IF(OUT!AG537="", "", OUT!AG537)</f>
        <v/>
      </c>
      <c r="N57" s="7" t="str">
        <f>IF(OUT!AQ537="", "", OUT!AQ537)</f>
        <v/>
      </c>
      <c r="O57" s="7" t="str">
        <f>IF(OUT!BM537="", "", OUT!BM537)</f>
        <v>T3</v>
      </c>
      <c r="P57" s="8">
        <f>IF(OUT!N537="", "", OUT!N537)</f>
        <v>1.5289999999999999</v>
      </c>
      <c r="Q57" s="9">
        <f>IF(OUT!O537="", "", OUT!O537)</f>
        <v>38.22</v>
      </c>
      <c r="R57" s="8">
        <f>IF(PPG!H537="", "", PPG!H537)</f>
        <v>0</v>
      </c>
      <c r="S57" s="9">
        <f>IF(PPG!I537="", "", PPG!I537)</f>
        <v>0</v>
      </c>
      <c r="T57" s="8">
        <f>IF(PPG!J537="", "", PPG!J537)</f>
        <v>0</v>
      </c>
      <c r="U57" s="9">
        <f>IF(PPG!K537="", "", PPG!K537)</f>
        <v>0</v>
      </c>
      <c r="V57" s="8">
        <f>IF(PPG!L537="", "", PPG!L537)</f>
        <v>0</v>
      </c>
      <c r="W57" s="9">
        <f>IF(PPG!M537="", "", PPG!M537)</f>
        <v>0</v>
      </c>
      <c r="X57" s="8">
        <f>IF(PPG!N537="", "", PPG!N537)</f>
        <v>0</v>
      </c>
      <c r="Y57" s="9">
        <f>IF(PPG!O537="", "", PPG!O537)</f>
        <v>0</v>
      </c>
      <c r="Z57" s="8">
        <f>IF(PPG!Q537="", "", PPG!Q537)</f>
        <v>4.258</v>
      </c>
      <c r="AA57" s="9">
        <f>IF(PPG!R537="", "", PPG!R537)</f>
        <v>106.45</v>
      </c>
      <c r="AB57" s="8">
        <f>IF(PPG!S537="", "", PPG!S537)</f>
        <v>0</v>
      </c>
      <c r="AC57" s="9">
        <f>IF(PPG!T537="", "", PPG!T537)</f>
        <v>0</v>
      </c>
      <c r="AD57" s="8">
        <f>IF(PPG!U537="", "", PPG!U537)</f>
        <v>0</v>
      </c>
      <c r="AE57" s="9">
        <f>IF(PPG!V537="", "", PPG!V537)</f>
        <v>0</v>
      </c>
      <c r="AF57" s="8">
        <f>IF(PPG!W537="", "", PPG!W537)</f>
        <v>0</v>
      </c>
      <c r="AG57" s="9">
        <f>IF(PPG!X537="", "", PPG!X537)</f>
        <v>0</v>
      </c>
      <c r="AH57" s="8">
        <f>IF(PPG!Y537="", "", PPG!Y537)</f>
        <v>0</v>
      </c>
      <c r="AI57" s="9">
        <f>IF(PPG!Z537="", "", PPG!Z537)</f>
        <v>0</v>
      </c>
      <c r="AJ57" s="30" t="str">
        <f t="shared" si="2"/>
        <v>0.00</v>
      </c>
      <c r="AK57" s="7" t="str">
        <f t="shared" si="3"/>
        <v>0</v>
      </c>
      <c r="AL57" s="7" t="str">
        <f t="shared" si="4"/>
        <v>0</v>
      </c>
    </row>
    <row r="58" spans="1:38">
      <c r="A58" s="7">
        <f>IF(OUT!C593="", "", OUT!C593)</f>
        <v>712</v>
      </c>
      <c r="B58" s="18">
        <f>IF(OUT!A593="", "", OUT!A593)</f>
        <v>97530</v>
      </c>
      <c r="C58" s="7" t="str">
        <f>IF(OUT!D593="", "", OUT!D593)</f>
        <v>CC</v>
      </c>
      <c r="D58" s="25"/>
      <c r="E58" s="34" t="str">
        <f>IF(OUT!E593="", "", OUT!E593)</f>
        <v>25/BDL</v>
      </c>
      <c r="F58" s="22" t="str">
        <f>IF(OUT!AE593="NEW", "✷", "")</f>
        <v/>
      </c>
      <c r="G58" t="str">
        <f>IF(OUT!B593="", "", OUT!B593)</f>
        <v>CALADIUM SPRING FLING (Pink w/Black Veins)</v>
      </c>
      <c r="H58" s="19">
        <f t="shared" si="0"/>
        <v>1.5289999999999999</v>
      </c>
      <c r="I58" s="20">
        <f t="shared" si="1"/>
        <v>38.22</v>
      </c>
      <c r="J58" s="34" t="str">
        <f>IF(OUT!F593="", "", OUT!F593)</f>
        <v>#1 GRADE BARE ROOT</v>
      </c>
      <c r="K58" s="7">
        <f>IF(OUT!P593="", "", OUT!P593)</f>
        <v>25</v>
      </c>
      <c r="L58" s="7" t="str">
        <f>IF(OUT!AE593="", "", OUT!AE593)</f>
        <v/>
      </c>
      <c r="M58" s="7" t="str">
        <f>IF(OUT!AG593="", "", OUT!AG593)</f>
        <v/>
      </c>
      <c r="N58" s="7" t="str">
        <f>IF(OUT!AQ593="", "", OUT!AQ593)</f>
        <v/>
      </c>
      <c r="O58" s="7" t="str">
        <f>IF(OUT!BM593="", "", OUT!BM593)</f>
        <v>T3</v>
      </c>
      <c r="P58" s="8">
        <f>IF(OUT!N593="", "", OUT!N593)</f>
        <v>1.5289999999999999</v>
      </c>
      <c r="Q58" s="9">
        <f>IF(OUT!O593="", "", OUT!O593)</f>
        <v>38.22</v>
      </c>
      <c r="R58" s="8">
        <f>IF(PPG!H593="", "", PPG!H593)</f>
        <v>0</v>
      </c>
      <c r="S58" s="9">
        <f>IF(PPG!I593="", "", PPG!I593)</f>
        <v>0</v>
      </c>
      <c r="T58" s="8">
        <f>IF(PPG!J593="", "", PPG!J593)</f>
        <v>0</v>
      </c>
      <c r="U58" s="9">
        <f>IF(PPG!K593="", "", PPG!K593)</f>
        <v>0</v>
      </c>
      <c r="V58" s="8">
        <f>IF(PPG!L593="", "", PPG!L593)</f>
        <v>0</v>
      </c>
      <c r="W58" s="9">
        <f>IF(PPG!M593="", "", PPG!M593)</f>
        <v>0</v>
      </c>
      <c r="X58" s="8">
        <f>IF(PPG!N593="", "", PPG!N593)</f>
        <v>0</v>
      </c>
      <c r="Y58" s="9">
        <f>IF(PPG!O593="", "", PPG!O593)</f>
        <v>0</v>
      </c>
      <c r="Z58" s="8">
        <f>IF(PPG!Q593="", "", PPG!Q593)</f>
        <v>1.5289999999999999</v>
      </c>
      <c r="AA58" s="9">
        <f>IF(PPG!R593="", "", PPG!R593)</f>
        <v>38.22</v>
      </c>
      <c r="AB58" s="8">
        <f>IF(PPG!S593="", "", PPG!S593)</f>
        <v>0</v>
      </c>
      <c r="AC58" s="9">
        <f>IF(PPG!T593="", "", PPG!T593)</f>
        <v>0</v>
      </c>
      <c r="AD58" s="8">
        <f>IF(PPG!U593="", "", PPG!U593)</f>
        <v>0</v>
      </c>
      <c r="AE58" s="9">
        <f>IF(PPG!V593="", "", PPG!V593)</f>
        <v>0</v>
      </c>
      <c r="AF58" s="8">
        <f>IF(PPG!W593="", "", PPG!W593)</f>
        <v>0</v>
      </c>
      <c r="AG58" s="9">
        <f>IF(PPG!X593="", "", PPG!X593)</f>
        <v>0</v>
      </c>
      <c r="AH58" s="8">
        <f>IF(PPG!Y593="", "", PPG!Y593)</f>
        <v>0</v>
      </c>
      <c r="AI58" s="9">
        <f>IF(PPG!Z593="", "", PPG!Z593)</f>
        <v>0</v>
      </c>
      <c r="AJ58" s="30" t="str">
        <f t="shared" si="2"/>
        <v>0.00</v>
      </c>
      <c r="AK58" s="7" t="str">
        <f t="shared" si="3"/>
        <v>0</v>
      </c>
      <c r="AL58" s="7" t="str">
        <f t="shared" si="4"/>
        <v>0</v>
      </c>
    </row>
    <row r="59" spans="1:38">
      <c r="A59" s="7">
        <f>IF(OUT!C449="", "", OUT!C449)</f>
        <v>712</v>
      </c>
      <c r="B59" s="18">
        <f>IF(OUT!A449="", "", OUT!A449)</f>
        <v>87148</v>
      </c>
      <c r="C59" s="7" t="str">
        <f>IF(OUT!D449="", "", OUT!D449)</f>
        <v>CC</v>
      </c>
      <c r="D59" s="25"/>
      <c r="E59" s="34" t="str">
        <f>IF(OUT!E449="", "", OUT!E449)</f>
        <v>25/BDL</v>
      </c>
      <c r="F59" s="22" t="str">
        <f>IF(OUT!AE449="NEW", "✷", "")</f>
        <v/>
      </c>
      <c r="G59" t="str">
        <f>IF(OUT!B449="", "", OUT!B449)</f>
        <v>CALADIUM STRAWBERRY STAR (White w/Green and Red)</v>
      </c>
      <c r="H59" s="19">
        <f t="shared" si="0"/>
        <v>1.8859999999999999</v>
      </c>
      <c r="I59" s="20">
        <f t="shared" si="1"/>
        <v>47.15</v>
      </c>
      <c r="J59" s="34" t="str">
        <f>IF(OUT!F449="", "", OUT!F449)</f>
        <v>#1 GRADE BARE ROOT</v>
      </c>
      <c r="K59" s="7">
        <f>IF(OUT!P449="", "", OUT!P449)</f>
        <v>25</v>
      </c>
      <c r="L59" s="7" t="str">
        <f>IF(OUT!AE449="", "", OUT!AE449)</f>
        <v/>
      </c>
      <c r="M59" s="7" t="str">
        <f>IF(OUT!AG449="", "", OUT!AG449)</f>
        <v/>
      </c>
      <c r="N59" s="7" t="str">
        <f>IF(OUT!AQ449="", "", OUT!AQ449)</f>
        <v/>
      </c>
      <c r="O59" s="7" t="str">
        <f>IF(OUT!BM449="", "", OUT!BM449)</f>
        <v>T3</v>
      </c>
      <c r="P59" s="8">
        <f>IF(OUT!N449="", "", OUT!N449)</f>
        <v>1.8859999999999999</v>
      </c>
      <c r="Q59" s="9">
        <f>IF(OUT!O449="", "", OUT!O449)</f>
        <v>47.15</v>
      </c>
      <c r="R59" s="8">
        <f>IF(PPG!H449="", "", PPG!H449)</f>
        <v>0</v>
      </c>
      <c r="S59" s="9">
        <f>IF(PPG!I449="", "", PPG!I449)</f>
        <v>0</v>
      </c>
      <c r="T59" s="8">
        <f>IF(PPG!J449="", "", PPG!J449)</f>
        <v>0</v>
      </c>
      <c r="U59" s="9">
        <f>IF(PPG!K449="", "", PPG!K449)</f>
        <v>0</v>
      </c>
      <c r="V59" s="8">
        <f>IF(PPG!L449="", "", PPG!L449)</f>
        <v>0</v>
      </c>
      <c r="W59" s="9">
        <f>IF(PPG!M449="", "", PPG!M449)</f>
        <v>0</v>
      </c>
      <c r="X59" s="8">
        <f>IF(PPG!N449="", "", PPG!N449)</f>
        <v>0</v>
      </c>
      <c r="Y59" s="9">
        <f>IF(PPG!O449="", "", PPG!O449)</f>
        <v>0</v>
      </c>
      <c r="Z59" s="8">
        <f>IF(PPG!Q449="", "", PPG!Q449)</f>
        <v>2.8290000000000002</v>
      </c>
      <c r="AA59" s="9">
        <f>IF(PPG!R449="", "", PPG!R449)</f>
        <v>70.72</v>
      </c>
      <c r="AB59" s="8">
        <f>IF(PPG!S449="", "", PPG!S449)</f>
        <v>0</v>
      </c>
      <c r="AC59" s="9">
        <f>IF(PPG!T449="", "", PPG!T449)</f>
        <v>0</v>
      </c>
      <c r="AD59" s="8">
        <f>IF(PPG!U449="", "", PPG!U449)</f>
        <v>0</v>
      </c>
      <c r="AE59" s="9">
        <f>IF(PPG!V449="", "", PPG!V449)</f>
        <v>0</v>
      </c>
      <c r="AF59" s="8">
        <f>IF(PPG!W449="", "", PPG!W449)</f>
        <v>0</v>
      </c>
      <c r="AG59" s="9">
        <f>IF(PPG!X449="", "", PPG!X449)</f>
        <v>0</v>
      </c>
      <c r="AH59" s="8">
        <f>IF(PPG!Y449="", "", PPG!Y449)</f>
        <v>0</v>
      </c>
      <c r="AI59" s="9">
        <f>IF(PPG!Z449="", "", PPG!Z449)</f>
        <v>0</v>
      </c>
      <c r="AJ59" s="30" t="str">
        <f t="shared" si="2"/>
        <v>0.00</v>
      </c>
      <c r="AK59" s="7" t="str">
        <f t="shared" si="3"/>
        <v>0</v>
      </c>
      <c r="AL59" s="7" t="str">
        <f t="shared" si="4"/>
        <v>0</v>
      </c>
    </row>
    <row r="60" spans="1:38">
      <c r="A60" s="7">
        <f>IF(OUT!C269="", "", OUT!C269)</f>
        <v>712</v>
      </c>
      <c r="B60" s="18">
        <f>IF(OUT!A269="", "", OUT!A269)</f>
        <v>64749</v>
      </c>
      <c r="C60" s="7" t="str">
        <f>IF(OUT!D269="", "", OUT!D269)</f>
        <v>CC</v>
      </c>
      <c r="D60" s="25"/>
      <c r="E60" s="34" t="str">
        <f>IF(OUT!E269="", "", OUT!E269)</f>
        <v>25/BDL</v>
      </c>
      <c r="F60" s="22" t="str">
        <f>IF(OUT!AE269="NEW", "✷", "")</f>
        <v/>
      </c>
      <c r="G60" t="str">
        <f>IF(OUT!B269="", "", OUT!B269)</f>
        <v>CALADIUM SWEETHEART (Bright Pink w/Green)</v>
      </c>
      <c r="H60" s="19">
        <f t="shared" si="0"/>
        <v>1.8859999999999999</v>
      </c>
      <c r="I60" s="20">
        <f t="shared" si="1"/>
        <v>47.15</v>
      </c>
      <c r="J60" s="34" t="str">
        <f>IF(OUT!F269="", "", OUT!F269)</f>
        <v>#1 GRADE BARE ROOT</v>
      </c>
      <c r="K60" s="7">
        <f>IF(OUT!P269="", "", OUT!P269)</f>
        <v>25</v>
      </c>
      <c r="L60" s="7" t="str">
        <f>IF(OUT!AE269="", "", OUT!AE269)</f>
        <v/>
      </c>
      <c r="M60" s="7" t="str">
        <f>IF(OUT!AG269="", "", OUT!AG269)</f>
        <v/>
      </c>
      <c r="N60" s="7" t="str">
        <f>IF(OUT!AQ269="", "", OUT!AQ269)</f>
        <v/>
      </c>
      <c r="O60" s="7" t="str">
        <f>IF(OUT!BM269="", "", OUT!BM269)</f>
        <v>T3</v>
      </c>
      <c r="P60" s="8">
        <f>IF(OUT!N269="", "", OUT!N269)</f>
        <v>1.8859999999999999</v>
      </c>
      <c r="Q60" s="9">
        <f>IF(OUT!O269="", "", OUT!O269)</f>
        <v>47.15</v>
      </c>
      <c r="R60" s="8">
        <f>IF(PPG!H269="", "", PPG!H269)</f>
        <v>0</v>
      </c>
      <c r="S60" s="9">
        <f>IF(PPG!I269="", "", PPG!I269)</f>
        <v>0</v>
      </c>
      <c r="T60" s="8">
        <f>IF(PPG!J269="", "", PPG!J269)</f>
        <v>0</v>
      </c>
      <c r="U60" s="9">
        <f>IF(PPG!K269="", "", PPG!K269)</f>
        <v>0</v>
      </c>
      <c r="V60" s="8">
        <f>IF(PPG!L269="", "", PPG!L269)</f>
        <v>0</v>
      </c>
      <c r="W60" s="9">
        <f>IF(PPG!M269="", "", PPG!M269)</f>
        <v>0</v>
      </c>
      <c r="X60" s="8">
        <f>IF(PPG!N269="", "", PPG!N269)</f>
        <v>0</v>
      </c>
      <c r="Y60" s="9">
        <f>IF(PPG!O269="", "", PPG!O269)</f>
        <v>0</v>
      </c>
      <c r="Z60" s="8">
        <f>IF(PPG!Q269="", "", PPG!Q269)</f>
        <v>1.8859999999999999</v>
      </c>
      <c r="AA60" s="9">
        <f>IF(PPG!R269="", "", PPG!R269)</f>
        <v>47.15</v>
      </c>
      <c r="AB60" s="8">
        <f>IF(PPG!S269="", "", PPG!S269)</f>
        <v>0</v>
      </c>
      <c r="AC60" s="9">
        <f>IF(PPG!T269="", "", PPG!T269)</f>
        <v>0</v>
      </c>
      <c r="AD60" s="8">
        <f>IF(PPG!U269="", "", PPG!U269)</f>
        <v>0</v>
      </c>
      <c r="AE60" s="9">
        <f>IF(PPG!V269="", "", PPG!V269)</f>
        <v>0</v>
      </c>
      <c r="AF60" s="8">
        <f>IF(PPG!W269="", "", PPG!W269)</f>
        <v>0</v>
      </c>
      <c r="AG60" s="9">
        <f>IF(PPG!X269="", "", PPG!X269)</f>
        <v>0</v>
      </c>
      <c r="AH60" s="8">
        <f>IF(PPG!Y269="", "", PPG!Y269)</f>
        <v>0</v>
      </c>
      <c r="AI60" s="9">
        <f>IF(PPG!Z269="", "", PPG!Z269)</f>
        <v>0</v>
      </c>
      <c r="AJ60" s="30" t="str">
        <f t="shared" si="2"/>
        <v>0.00</v>
      </c>
      <c r="AK60" s="7" t="str">
        <f t="shared" si="3"/>
        <v>0</v>
      </c>
      <c r="AL60" s="7" t="str">
        <f t="shared" si="4"/>
        <v>0</v>
      </c>
    </row>
    <row r="61" spans="1:38">
      <c r="A61" s="7">
        <f>IF(OUT!C86="", "", OUT!C86)</f>
        <v>712</v>
      </c>
      <c r="B61" s="18">
        <f>IF(OUT!A86="", "", OUT!A86)</f>
        <v>33136</v>
      </c>
      <c r="C61" s="7" t="str">
        <f>IF(OUT!D86="", "", OUT!D86)</f>
        <v>CC</v>
      </c>
      <c r="D61" s="25"/>
      <c r="E61" s="34" t="str">
        <f>IF(OUT!E86="", "", OUT!E86)</f>
        <v>25/BDL</v>
      </c>
      <c r="F61" s="22" t="str">
        <f>IF(OUT!AE86="NEW", "✷", "")</f>
        <v/>
      </c>
      <c r="G61" t="str">
        <f>IF(OUT!B86="", "", OUT!B86)</f>
        <v>CALADIUM TEQUILA SUNRISE (Pinkish Orange w/Green)</v>
      </c>
      <c r="H61" s="19">
        <f t="shared" si="0"/>
        <v>1.8859999999999999</v>
      </c>
      <c r="I61" s="20">
        <f t="shared" si="1"/>
        <v>47.15</v>
      </c>
      <c r="J61" s="34" t="str">
        <f>IF(OUT!F86="", "", OUT!F86)</f>
        <v>#1 GRADE BARE ROOT</v>
      </c>
      <c r="K61" s="7">
        <f>IF(OUT!P86="", "", OUT!P86)</f>
        <v>25</v>
      </c>
      <c r="L61" s="7" t="str">
        <f>IF(OUT!AE86="", "", OUT!AE86)</f>
        <v/>
      </c>
      <c r="M61" s="7" t="str">
        <f>IF(OUT!AG86="", "", OUT!AG86)</f>
        <v/>
      </c>
      <c r="N61" s="7" t="str">
        <f>IF(OUT!AQ86="", "", OUT!AQ86)</f>
        <v/>
      </c>
      <c r="O61" s="7" t="str">
        <f>IF(OUT!BM86="", "", OUT!BM86)</f>
        <v>T3</v>
      </c>
      <c r="P61" s="8">
        <f>IF(OUT!N86="", "", OUT!N86)</f>
        <v>1.8859999999999999</v>
      </c>
      <c r="Q61" s="9">
        <f>IF(OUT!O86="", "", OUT!O86)</f>
        <v>47.15</v>
      </c>
      <c r="R61" s="8">
        <f>IF(PPG!H86="", "", PPG!H86)</f>
        <v>0</v>
      </c>
      <c r="S61" s="9">
        <f>IF(PPG!I86="", "", PPG!I86)</f>
        <v>0</v>
      </c>
      <c r="T61" s="8">
        <f>IF(PPG!J86="", "", PPG!J86)</f>
        <v>0</v>
      </c>
      <c r="U61" s="9">
        <f>IF(PPG!K86="", "", PPG!K86)</f>
        <v>0</v>
      </c>
      <c r="V61" s="8">
        <f>IF(PPG!L86="", "", PPG!L86)</f>
        <v>0</v>
      </c>
      <c r="W61" s="9">
        <f>IF(PPG!M86="", "", PPG!M86)</f>
        <v>0</v>
      </c>
      <c r="X61" s="8">
        <f>IF(PPG!N86="", "", PPG!N86)</f>
        <v>0</v>
      </c>
      <c r="Y61" s="9">
        <f>IF(PPG!O86="", "", PPG!O86)</f>
        <v>0</v>
      </c>
      <c r="Z61" s="8">
        <f>IF(PPG!Q86="", "", PPG!Q86)</f>
        <v>5.5430000000000001</v>
      </c>
      <c r="AA61" s="9">
        <f>IF(PPG!R86="", "", PPG!R86)</f>
        <v>55.43</v>
      </c>
      <c r="AB61" s="8">
        <f>IF(PPG!S86="", "", PPG!S86)</f>
        <v>0</v>
      </c>
      <c r="AC61" s="9">
        <f>IF(PPG!T86="", "", PPG!T86)</f>
        <v>0</v>
      </c>
      <c r="AD61" s="8">
        <f>IF(PPG!U86="", "", PPG!U86)</f>
        <v>0</v>
      </c>
      <c r="AE61" s="9">
        <f>IF(PPG!V86="", "", PPG!V86)</f>
        <v>0</v>
      </c>
      <c r="AF61" s="8">
        <f>IF(PPG!W86="", "", PPG!W86)</f>
        <v>0</v>
      </c>
      <c r="AG61" s="9">
        <f>IF(PPG!X86="", "", PPG!X86)</f>
        <v>0</v>
      </c>
      <c r="AH61" s="8">
        <f>IF(PPG!Y86="", "", PPG!Y86)</f>
        <v>0</v>
      </c>
      <c r="AI61" s="9">
        <f>IF(PPG!Z86="", "", PPG!Z86)</f>
        <v>0</v>
      </c>
      <c r="AJ61" s="30" t="str">
        <f t="shared" si="2"/>
        <v>0.00</v>
      </c>
      <c r="AK61" s="7" t="str">
        <f t="shared" si="3"/>
        <v>0</v>
      </c>
      <c r="AL61" s="7" t="str">
        <f t="shared" si="4"/>
        <v>0</v>
      </c>
    </row>
    <row r="62" spans="1:38">
      <c r="A62" s="7">
        <f>IF(OUT!C107="", "", OUT!C107)</f>
        <v>712</v>
      </c>
      <c r="B62" s="18">
        <f>IF(OUT!A107="", "", OUT!A107)</f>
        <v>40453</v>
      </c>
      <c r="C62" s="7" t="str">
        <f>IF(OUT!D107="", "", OUT!D107)</f>
        <v>CC</v>
      </c>
      <c r="D62" s="25"/>
      <c r="E62" s="34" t="str">
        <f>IF(OUT!E107="", "", OUT!E107)</f>
        <v>25/BDL</v>
      </c>
      <c r="F62" s="22" t="str">
        <f>IF(OUT!AE107="NEW", "✷", "")</f>
        <v/>
      </c>
      <c r="G62" t="str">
        <f>IF(OUT!B107="", "", OUT!B107)</f>
        <v>CALADIUM WHITE CHRISTMAS (White w/Green Veins)</v>
      </c>
      <c r="H62" s="19">
        <f t="shared" si="0"/>
        <v>1.5289999999999999</v>
      </c>
      <c r="I62" s="20">
        <f t="shared" si="1"/>
        <v>38.22</v>
      </c>
      <c r="J62" s="34" t="str">
        <f>IF(OUT!F107="", "", OUT!F107)</f>
        <v>#1 GRADE BARE ROOT</v>
      </c>
      <c r="K62" s="7">
        <f>IF(OUT!P107="", "", OUT!P107)</f>
        <v>25</v>
      </c>
      <c r="L62" s="7" t="str">
        <f>IF(OUT!AE107="", "", OUT!AE107)</f>
        <v/>
      </c>
      <c r="M62" s="7" t="str">
        <f>IF(OUT!AG107="", "", OUT!AG107)</f>
        <v/>
      </c>
      <c r="N62" s="7" t="str">
        <f>IF(OUT!AQ107="", "", OUT!AQ107)</f>
        <v/>
      </c>
      <c r="O62" s="7" t="str">
        <f>IF(OUT!BM107="", "", OUT!BM107)</f>
        <v>T3</v>
      </c>
      <c r="P62" s="8">
        <f>IF(OUT!N107="", "", OUT!N107)</f>
        <v>1.5289999999999999</v>
      </c>
      <c r="Q62" s="9">
        <f>IF(OUT!O107="", "", OUT!O107)</f>
        <v>38.22</v>
      </c>
      <c r="R62" s="8">
        <f>IF(PPG!H107="", "", PPG!H107)</f>
        <v>0</v>
      </c>
      <c r="S62" s="9">
        <f>IF(PPG!I107="", "", PPG!I107)</f>
        <v>0</v>
      </c>
      <c r="T62" s="8">
        <f>IF(PPG!J107="", "", PPG!J107)</f>
        <v>0</v>
      </c>
      <c r="U62" s="9">
        <f>IF(PPG!K107="", "", PPG!K107)</f>
        <v>0</v>
      </c>
      <c r="V62" s="8">
        <f>IF(PPG!L107="", "", PPG!L107)</f>
        <v>0</v>
      </c>
      <c r="W62" s="9">
        <f>IF(PPG!M107="", "", PPG!M107)</f>
        <v>0</v>
      </c>
      <c r="X62" s="8">
        <f>IF(PPG!N107="", "", PPG!N107)</f>
        <v>0</v>
      </c>
      <c r="Y62" s="9">
        <f>IF(PPG!O107="", "", PPG!O107)</f>
        <v>0</v>
      </c>
      <c r="Z62" s="8">
        <f>IF(PPG!Q107="", "", PPG!Q107)</f>
        <v>4.258</v>
      </c>
      <c r="AA62" s="9">
        <f>IF(PPG!R107="", "", PPG!R107)</f>
        <v>106.45</v>
      </c>
      <c r="AB62" s="8">
        <f>IF(PPG!S107="", "", PPG!S107)</f>
        <v>0</v>
      </c>
      <c r="AC62" s="9">
        <f>IF(PPG!T107="", "", PPG!T107)</f>
        <v>0</v>
      </c>
      <c r="AD62" s="8">
        <f>IF(PPG!U107="", "", PPG!U107)</f>
        <v>0</v>
      </c>
      <c r="AE62" s="9">
        <f>IF(PPG!V107="", "", PPG!V107)</f>
        <v>0</v>
      </c>
      <c r="AF62" s="8">
        <f>IF(PPG!W107="", "", PPG!W107)</f>
        <v>0</v>
      </c>
      <c r="AG62" s="9">
        <f>IF(PPG!X107="", "", PPG!X107)</f>
        <v>0</v>
      </c>
      <c r="AH62" s="8">
        <f>IF(PPG!Y107="", "", PPG!Y107)</f>
        <v>0</v>
      </c>
      <c r="AI62" s="9">
        <f>IF(PPG!Z107="", "", PPG!Z107)</f>
        <v>0</v>
      </c>
      <c r="AJ62" s="30" t="str">
        <f t="shared" si="2"/>
        <v>0.00</v>
      </c>
      <c r="AK62" s="7" t="str">
        <f t="shared" si="3"/>
        <v>0</v>
      </c>
      <c r="AL62" s="7" t="str">
        <f t="shared" si="4"/>
        <v>0</v>
      </c>
    </row>
    <row r="63" spans="1:38">
      <c r="A63" s="7">
        <f>IF(OUT!C108="", "", OUT!C108)</f>
        <v>712</v>
      </c>
      <c r="B63" s="18">
        <f>IF(OUT!A108="", "", OUT!A108)</f>
        <v>40454</v>
      </c>
      <c r="C63" s="7" t="str">
        <f>IF(OUT!D108="", "", OUT!D108)</f>
        <v>CCC</v>
      </c>
      <c r="D63" s="25"/>
      <c r="E63" s="34" t="str">
        <f>IF(OUT!E108="", "", OUT!E108)</f>
        <v>25/BDL</v>
      </c>
      <c r="F63" s="22" t="str">
        <f>IF(OUT!AE108="NEW", "✷", "")</f>
        <v/>
      </c>
      <c r="G63" t="str">
        <f>IF(OUT!B108="", "", OUT!B108)</f>
        <v>CALLA LILY ACCENT (Dark Puple)</v>
      </c>
      <c r="H63" s="19">
        <f t="shared" si="0"/>
        <v>4.258</v>
      </c>
      <c r="I63" s="20">
        <f t="shared" si="1"/>
        <v>106.45</v>
      </c>
      <c r="J63" s="34" t="str">
        <f>IF(OUT!F108="", "", OUT!F108)</f>
        <v/>
      </c>
      <c r="K63" s="7">
        <f>IF(OUT!P108="", "", OUT!P108)</f>
        <v>25</v>
      </c>
      <c r="L63" s="7" t="str">
        <f>IF(OUT!AE108="", "", OUT!AE108)</f>
        <v/>
      </c>
      <c r="M63" s="7" t="str">
        <f>IF(OUT!AG108="", "", OUT!AG108)</f>
        <v/>
      </c>
      <c r="N63" s="7" t="str">
        <f>IF(OUT!AQ108="", "", OUT!AQ108)</f>
        <v>CUT</v>
      </c>
      <c r="O63" s="7" t="str">
        <f>IF(OUT!BM108="", "", OUT!BM108)</f>
        <v>T3</v>
      </c>
      <c r="P63" s="8">
        <f>IF(OUT!N108="", "", OUT!N108)</f>
        <v>4.258</v>
      </c>
      <c r="Q63" s="9">
        <f>IF(OUT!O108="", "", OUT!O108)</f>
        <v>106.45</v>
      </c>
      <c r="R63" s="8">
        <f>IF(PPG!H108="", "", PPG!H108)</f>
        <v>0</v>
      </c>
      <c r="S63" s="9">
        <f>IF(PPG!I108="", "", PPG!I108)</f>
        <v>0</v>
      </c>
      <c r="T63" s="8">
        <f>IF(PPG!J108="", "", PPG!J108)</f>
        <v>0</v>
      </c>
      <c r="U63" s="9">
        <f>IF(PPG!K108="", "", PPG!K108)</f>
        <v>0</v>
      </c>
      <c r="V63" s="8">
        <f>IF(PPG!L108="", "", PPG!L108)</f>
        <v>0</v>
      </c>
      <c r="W63" s="9">
        <f>IF(PPG!M108="", "", PPG!M108)</f>
        <v>0</v>
      </c>
      <c r="X63" s="8">
        <f>IF(PPG!N108="", "", PPG!N108)</f>
        <v>0</v>
      </c>
      <c r="Y63" s="9">
        <f>IF(PPG!O108="", "", PPG!O108)</f>
        <v>0</v>
      </c>
      <c r="Z63" s="8">
        <f>IF(PPG!Q108="", "", PPG!Q108)</f>
        <v>4.258</v>
      </c>
      <c r="AA63" s="9">
        <f>IF(PPG!R108="", "", PPG!R108)</f>
        <v>106.45</v>
      </c>
      <c r="AB63" s="8">
        <f>IF(PPG!S108="", "", PPG!S108)</f>
        <v>0</v>
      </c>
      <c r="AC63" s="9">
        <f>IF(PPG!T108="", "", PPG!T108)</f>
        <v>0</v>
      </c>
      <c r="AD63" s="8">
        <f>IF(PPG!U108="", "", PPG!U108)</f>
        <v>0</v>
      </c>
      <c r="AE63" s="9">
        <f>IF(PPG!V108="", "", PPG!V108)</f>
        <v>0</v>
      </c>
      <c r="AF63" s="8">
        <f>IF(PPG!W108="", "", PPG!W108)</f>
        <v>0</v>
      </c>
      <c r="AG63" s="9">
        <f>IF(PPG!X108="", "", PPG!X108)</f>
        <v>0</v>
      </c>
      <c r="AH63" s="8">
        <f>IF(PPG!Y108="", "", PPG!Y108)</f>
        <v>0</v>
      </c>
      <c r="AI63" s="9">
        <f>IF(PPG!Z108="", "", PPG!Z108)</f>
        <v>0</v>
      </c>
      <c r="AJ63" s="30" t="str">
        <f t="shared" si="2"/>
        <v>0.00</v>
      </c>
      <c r="AK63" s="7" t="str">
        <f t="shared" si="3"/>
        <v>0</v>
      </c>
      <c r="AL63" s="7" t="str">
        <f t="shared" si="4"/>
        <v>0</v>
      </c>
    </row>
    <row r="64" spans="1:38">
      <c r="A64" s="7">
        <f>IF(OUT!C473="", "", OUT!C473)</f>
        <v>712</v>
      </c>
      <c r="B64" s="18">
        <f>IF(OUT!A473="", "", OUT!A473)</f>
        <v>92511</v>
      </c>
      <c r="C64" s="7" t="str">
        <f>IF(OUT!D473="", "", OUT!D473)</f>
        <v>CCC</v>
      </c>
      <c r="D64" s="25"/>
      <c r="E64" s="34" t="str">
        <f>IF(OUT!E473="", "", OUT!E473)</f>
        <v>25/BDL</v>
      </c>
      <c r="F64" s="22" t="str">
        <f>IF(OUT!AE473="NEW", "✷", "")</f>
        <v/>
      </c>
      <c r="G64" t="str">
        <f>IF(OUT!B473="", "", OUT!B473)</f>
        <v>CALLA LILY HAVANA (Yellow with Red Blush)</v>
      </c>
      <c r="H64" s="19">
        <f t="shared" si="0"/>
        <v>4.258</v>
      </c>
      <c r="I64" s="20">
        <f t="shared" si="1"/>
        <v>106.45</v>
      </c>
      <c r="J64" s="34" t="str">
        <f>IF(OUT!F473="", "", OUT!F473)</f>
        <v/>
      </c>
      <c r="K64" s="7">
        <f>IF(OUT!P473="", "", OUT!P473)</f>
        <v>25</v>
      </c>
      <c r="L64" s="7" t="str">
        <f>IF(OUT!AE473="", "", OUT!AE473)</f>
        <v/>
      </c>
      <c r="M64" s="7" t="str">
        <f>IF(OUT!AG473="", "", OUT!AG473)</f>
        <v/>
      </c>
      <c r="N64" s="7" t="str">
        <f>IF(OUT!AQ473="", "", OUT!AQ473)</f>
        <v>CUT</v>
      </c>
      <c r="O64" s="7" t="str">
        <f>IF(OUT!BM473="", "", OUT!BM473)</f>
        <v>T3</v>
      </c>
      <c r="P64" s="8">
        <f>IF(OUT!N473="", "", OUT!N473)</f>
        <v>4.258</v>
      </c>
      <c r="Q64" s="9">
        <f>IF(OUT!O473="", "", OUT!O473)</f>
        <v>106.45</v>
      </c>
      <c r="R64" s="8">
        <f>IF(PPG!H473="", "", PPG!H473)</f>
        <v>0</v>
      </c>
      <c r="S64" s="9">
        <f>IF(PPG!I473="", "", PPG!I473)</f>
        <v>0</v>
      </c>
      <c r="T64" s="8">
        <f>IF(PPG!J473="", "", PPG!J473)</f>
        <v>0</v>
      </c>
      <c r="U64" s="9">
        <f>IF(PPG!K473="", "", PPG!K473)</f>
        <v>0</v>
      </c>
      <c r="V64" s="8">
        <f>IF(PPG!L473="", "", PPG!L473)</f>
        <v>0</v>
      </c>
      <c r="W64" s="9">
        <f>IF(PPG!M473="", "", PPG!M473)</f>
        <v>0</v>
      </c>
      <c r="X64" s="8">
        <f>IF(PPG!N473="", "", PPG!N473)</f>
        <v>0</v>
      </c>
      <c r="Y64" s="9">
        <f>IF(PPG!O473="", "", PPG!O473)</f>
        <v>0</v>
      </c>
      <c r="Z64" s="8">
        <f>IF(PPG!Q473="", "", PPG!Q473)</f>
        <v>4.258</v>
      </c>
      <c r="AA64" s="9">
        <f>IF(PPG!R473="", "", PPG!R473)</f>
        <v>106.45</v>
      </c>
      <c r="AB64" s="8">
        <f>IF(PPG!S473="", "", PPG!S473)</f>
        <v>0</v>
      </c>
      <c r="AC64" s="9">
        <f>IF(PPG!T473="", "", PPG!T473)</f>
        <v>0</v>
      </c>
      <c r="AD64" s="8">
        <f>IF(PPG!U473="", "", PPG!U473)</f>
        <v>0</v>
      </c>
      <c r="AE64" s="9">
        <f>IF(PPG!V473="", "", PPG!V473)</f>
        <v>0</v>
      </c>
      <c r="AF64" s="8">
        <f>IF(PPG!W473="", "", PPG!W473)</f>
        <v>0</v>
      </c>
      <c r="AG64" s="9">
        <f>IF(PPG!X473="", "", PPG!X473)</f>
        <v>0</v>
      </c>
      <c r="AH64" s="8">
        <f>IF(PPG!Y473="", "", PPG!Y473)</f>
        <v>0</v>
      </c>
      <c r="AI64" s="9">
        <f>IF(PPG!Z473="", "", PPG!Z473)</f>
        <v>0</v>
      </c>
      <c r="AJ64" s="30" t="str">
        <f t="shared" si="2"/>
        <v>0.00</v>
      </c>
      <c r="AK64" s="7" t="str">
        <f t="shared" si="3"/>
        <v>0</v>
      </c>
      <c r="AL64" s="7" t="str">
        <f t="shared" si="4"/>
        <v>0</v>
      </c>
    </row>
    <row r="65" spans="1:38">
      <c r="A65" s="7">
        <f>IF(OUT!C538="", "", OUT!C538)</f>
        <v>712</v>
      </c>
      <c r="B65" s="18">
        <f>IF(OUT!A538="", "", OUT!A538)</f>
        <v>96112</v>
      </c>
      <c r="C65" s="7" t="str">
        <f>IF(OUT!D538="", "", OUT!D538)</f>
        <v>CCC</v>
      </c>
      <c r="D65" s="25"/>
      <c r="E65" s="34" t="str">
        <f>IF(OUT!E538="", "", OUT!E538)</f>
        <v>25/BDL</v>
      </c>
      <c r="F65" s="22" t="str">
        <f>IF(OUT!AE538="NEW", "✷", "")</f>
        <v/>
      </c>
      <c r="G65" t="str">
        <f>IF(OUT!B538="", "", OUT!B538)</f>
        <v>CALLA LILY MONTE CARLO (Yellow)</v>
      </c>
      <c r="H65" s="19">
        <f t="shared" si="0"/>
        <v>4.258</v>
      </c>
      <c r="I65" s="20">
        <f t="shared" si="1"/>
        <v>106.45</v>
      </c>
      <c r="J65" s="34" t="str">
        <f>IF(OUT!F538="", "", OUT!F538)</f>
        <v/>
      </c>
      <c r="K65" s="7">
        <f>IF(OUT!P538="", "", OUT!P538)</f>
        <v>25</v>
      </c>
      <c r="L65" s="7" t="str">
        <f>IF(OUT!AE538="", "", OUT!AE538)</f>
        <v/>
      </c>
      <c r="M65" s="7" t="str">
        <f>IF(OUT!AG538="", "", OUT!AG538)</f>
        <v/>
      </c>
      <c r="N65" s="7" t="str">
        <f>IF(OUT!AQ538="", "", OUT!AQ538)</f>
        <v>CUT</v>
      </c>
      <c r="O65" s="7" t="str">
        <f>IF(OUT!BM538="", "", OUT!BM538)</f>
        <v>T3</v>
      </c>
      <c r="P65" s="8">
        <f>IF(OUT!N538="", "", OUT!N538)</f>
        <v>4.258</v>
      </c>
      <c r="Q65" s="9">
        <f>IF(OUT!O538="", "", OUT!O538)</f>
        <v>106.45</v>
      </c>
      <c r="R65" s="8">
        <f>IF(PPG!H538="", "", PPG!H538)</f>
        <v>0</v>
      </c>
      <c r="S65" s="9">
        <f>IF(PPG!I538="", "", PPG!I538)</f>
        <v>0</v>
      </c>
      <c r="T65" s="8">
        <f>IF(PPG!J538="", "", PPG!J538)</f>
        <v>0</v>
      </c>
      <c r="U65" s="9">
        <f>IF(PPG!K538="", "", PPG!K538)</f>
        <v>0</v>
      </c>
      <c r="V65" s="8">
        <f>IF(PPG!L538="", "", PPG!L538)</f>
        <v>0</v>
      </c>
      <c r="W65" s="9">
        <f>IF(PPG!M538="", "", PPG!M538)</f>
        <v>0</v>
      </c>
      <c r="X65" s="8">
        <f>IF(PPG!N538="", "", PPG!N538)</f>
        <v>0</v>
      </c>
      <c r="Y65" s="9">
        <f>IF(PPG!O538="", "", PPG!O538)</f>
        <v>0</v>
      </c>
      <c r="Z65" s="8">
        <f>IF(PPG!Q538="", "", PPG!Q538)</f>
        <v>4.9720000000000004</v>
      </c>
      <c r="AA65" s="9">
        <f>IF(PPG!R538="", "", PPG!R538)</f>
        <v>124.3</v>
      </c>
      <c r="AB65" s="8">
        <f>IF(PPG!S538="", "", PPG!S538)</f>
        <v>0</v>
      </c>
      <c r="AC65" s="9">
        <f>IF(PPG!T538="", "", PPG!T538)</f>
        <v>0</v>
      </c>
      <c r="AD65" s="8">
        <f>IF(PPG!U538="", "", PPG!U538)</f>
        <v>0</v>
      </c>
      <c r="AE65" s="9">
        <f>IF(PPG!V538="", "", PPG!V538)</f>
        <v>0</v>
      </c>
      <c r="AF65" s="8">
        <f>IF(PPG!W538="", "", PPG!W538)</f>
        <v>0</v>
      </c>
      <c r="AG65" s="9">
        <f>IF(PPG!X538="", "", PPG!X538)</f>
        <v>0</v>
      </c>
      <c r="AH65" s="8">
        <f>IF(PPG!Y538="", "", PPG!Y538)</f>
        <v>0</v>
      </c>
      <c r="AI65" s="9">
        <f>IF(PPG!Z538="", "", PPG!Z538)</f>
        <v>0</v>
      </c>
      <c r="AJ65" s="30" t="str">
        <f t="shared" si="2"/>
        <v>0.00</v>
      </c>
      <c r="AK65" s="7" t="str">
        <f t="shared" si="3"/>
        <v>0</v>
      </c>
      <c r="AL65" s="7" t="str">
        <f t="shared" si="4"/>
        <v>0</v>
      </c>
    </row>
    <row r="66" spans="1:38">
      <c r="A66" s="7">
        <f>IF(OUT!C539="", "", OUT!C539)</f>
        <v>712</v>
      </c>
      <c r="B66" s="18">
        <f>IF(OUT!A539="", "", OUT!A539)</f>
        <v>96113</v>
      </c>
      <c r="C66" s="7" t="str">
        <f>IF(OUT!D539="", "", OUT!D539)</f>
        <v>CCC</v>
      </c>
      <c r="D66" s="25"/>
      <c r="E66" s="34" t="str">
        <f>IF(OUT!E539="", "", OUT!E539)</f>
        <v>25/BDL</v>
      </c>
      <c r="F66" s="22" t="str">
        <f>IF(OUT!AE539="NEW", "✷", "")</f>
        <v/>
      </c>
      <c r="G66" t="str">
        <f>IF(OUT!B539="", "", OUT!B539)</f>
        <v>CALLA LILY ODESSA (Deep Purple)</v>
      </c>
      <c r="H66" s="19">
        <f t="shared" si="0"/>
        <v>4.9720000000000004</v>
      </c>
      <c r="I66" s="20">
        <f t="shared" si="1"/>
        <v>124.3</v>
      </c>
      <c r="J66" s="34" t="str">
        <f>IF(OUT!F539="", "", OUT!F539)</f>
        <v/>
      </c>
      <c r="K66" s="7">
        <f>IF(OUT!P539="", "", OUT!P539)</f>
        <v>25</v>
      </c>
      <c r="L66" s="7" t="str">
        <f>IF(OUT!AE539="", "", OUT!AE539)</f>
        <v/>
      </c>
      <c r="M66" s="7" t="str">
        <f>IF(OUT!AG539="", "", OUT!AG539)</f>
        <v/>
      </c>
      <c r="N66" s="7" t="str">
        <f>IF(OUT!AQ539="", "", OUT!AQ539)</f>
        <v>CUT</v>
      </c>
      <c r="O66" s="7" t="str">
        <f>IF(OUT!BM539="", "", OUT!BM539)</f>
        <v>T3</v>
      </c>
      <c r="P66" s="8">
        <f>IF(OUT!N539="", "", OUT!N539)</f>
        <v>4.9720000000000004</v>
      </c>
      <c r="Q66" s="9">
        <f>IF(OUT!O539="", "", OUT!O539)</f>
        <v>124.3</v>
      </c>
      <c r="R66" s="8">
        <f>IF(PPG!H539="", "", PPG!H539)</f>
        <v>0</v>
      </c>
      <c r="S66" s="9">
        <f>IF(PPG!I539="", "", PPG!I539)</f>
        <v>0</v>
      </c>
      <c r="T66" s="8">
        <f>IF(PPG!J539="", "", PPG!J539)</f>
        <v>0</v>
      </c>
      <c r="U66" s="9">
        <f>IF(PPG!K539="", "", PPG!K539)</f>
        <v>0</v>
      </c>
      <c r="V66" s="8">
        <f>IF(PPG!L539="", "", PPG!L539)</f>
        <v>0</v>
      </c>
      <c r="W66" s="9">
        <f>IF(PPG!M539="", "", PPG!M539)</f>
        <v>0</v>
      </c>
      <c r="X66" s="8">
        <f>IF(PPG!N539="", "", PPG!N539)</f>
        <v>0</v>
      </c>
      <c r="Y66" s="9">
        <f>IF(PPG!O539="", "", PPG!O539)</f>
        <v>0</v>
      </c>
      <c r="Z66" s="8">
        <f>IF(PPG!Q539="", "", PPG!Q539)</f>
        <v>2.8290000000000002</v>
      </c>
      <c r="AA66" s="9">
        <f>IF(PPG!R539="", "", PPG!R539)</f>
        <v>70.72</v>
      </c>
      <c r="AB66" s="8">
        <f>IF(PPG!S539="", "", PPG!S539)</f>
        <v>0</v>
      </c>
      <c r="AC66" s="9">
        <f>IF(PPG!T539="", "", PPG!T539)</f>
        <v>0</v>
      </c>
      <c r="AD66" s="8">
        <f>IF(PPG!U539="", "", PPG!U539)</f>
        <v>0</v>
      </c>
      <c r="AE66" s="9">
        <f>IF(PPG!V539="", "", PPG!V539)</f>
        <v>0</v>
      </c>
      <c r="AF66" s="8">
        <f>IF(PPG!W539="", "", PPG!W539)</f>
        <v>0</v>
      </c>
      <c r="AG66" s="9">
        <f>IF(PPG!X539="", "", PPG!X539)</f>
        <v>0</v>
      </c>
      <c r="AH66" s="8">
        <f>IF(PPG!Y539="", "", PPG!Y539)</f>
        <v>0</v>
      </c>
      <c r="AI66" s="9">
        <f>IF(PPG!Z539="", "", PPG!Z539)</f>
        <v>0</v>
      </c>
      <c r="AJ66" s="30" t="str">
        <f t="shared" si="2"/>
        <v>0.00</v>
      </c>
      <c r="AK66" s="7" t="str">
        <f t="shared" si="3"/>
        <v>0</v>
      </c>
      <c r="AL66" s="7" t="str">
        <f t="shared" si="4"/>
        <v>0</v>
      </c>
    </row>
    <row r="67" spans="1:38">
      <c r="A67" s="7">
        <f>IF(OUT!C109="", "", OUT!C109)</f>
        <v>712</v>
      </c>
      <c r="B67" s="18">
        <f>IF(OUT!A109="", "", OUT!A109)</f>
        <v>40458</v>
      </c>
      <c r="C67" s="7" t="str">
        <f>IF(OUT!D109="", "", OUT!D109)</f>
        <v>CCC</v>
      </c>
      <c r="D67" s="25"/>
      <c r="E67" s="34" t="str">
        <f>IF(OUT!E109="", "", OUT!E109)</f>
        <v>25/BDL</v>
      </c>
      <c r="F67" s="22" t="str">
        <f>IF(OUT!AE109="NEW", "✷", "")</f>
        <v/>
      </c>
      <c r="G67" t="str">
        <f>IF(OUT!B109="", "", OUT!B109)</f>
        <v>CALLA LILY PACO (Dark Purple)</v>
      </c>
      <c r="H67" s="19">
        <f t="shared" si="0"/>
        <v>4.258</v>
      </c>
      <c r="I67" s="20">
        <f t="shared" si="1"/>
        <v>106.45</v>
      </c>
      <c r="J67" s="34" t="str">
        <f>IF(OUT!F109="", "", OUT!F109)</f>
        <v/>
      </c>
      <c r="K67" s="7">
        <f>IF(OUT!P109="", "", OUT!P109)</f>
        <v>25</v>
      </c>
      <c r="L67" s="7" t="str">
        <f>IF(OUT!AE109="", "", OUT!AE109)</f>
        <v/>
      </c>
      <c r="M67" s="7" t="str">
        <f>IF(OUT!AG109="", "", OUT!AG109)</f>
        <v/>
      </c>
      <c r="N67" s="7" t="str">
        <f>IF(OUT!AQ109="", "", OUT!AQ109)</f>
        <v>CUT</v>
      </c>
      <c r="O67" s="7" t="str">
        <f>IF(OUT!BM109="", "", OUT!BM109)</f>
        <v>T3</v>
      </c>
      <c r="P67" s="8">
        <f>IF(OUT!N109="", "", OUT!N109)</f>
        <v>4.258</v>
      </c>
      <c r="Q67" s="9">
        <f>IF(OUT!O109="", "", OUT!O109)</f>
        <v>106.45</v>
      </c>
      <c r="R67" s="8">
        <f>IF(PPG!H109="", "", PPG!H109)</f>
        <v>0</v>
      </c>
      <c r="S67" s="9">
        <f>IF(PPG!I109="", "", PPG!I109)</f>
        <v>0</v>
      </c>
      <c r="T67" s="8">
        <f>IF(PPG!J109="", "", PPG!J109)</f>
        <v>0</v>
      </c>
      <c r="U67" s="9">
        <f>IF(PPG!K109="", "", PPG!K109)</f>
        <v>0</v>
      </c>
      <c r="V67" s="8">
        <f>IF(PPG!L109="", "", PPG!L109)</f>
        <v>0</v>
      </c>
      <c r="W67" s="9">
        <f>IF(PPG!M109="", "", PPG!M109)</f>
        <v>0</v>
      </c>
      <c r="X67" s="8">
        <f>IF(PPG!N109="", "", PPG!N109)</f>
        <v>0</v>
      </c>
      <c r="Y67" s="9">
        <f>IF(PPG!O109="", "", PPG!O109)</f>
        <v>0</v>
      </c>
      <c r="Z67" s="8">
        <f>IF(PPG!Q109="", "", PPG!Q109)</f>
        <v>4.258</v>
      </c>
      <c r="AA67" s="9">
        <f>IF(PPG!R109="", "", PPG!R109)</f>
        <v>106.45</v>
      </c>
      <c r="AB67" s="8">
        <f>IF(PPG!S109="", "", PPG!S109)</f>
        <v>0</v>
      </c>
      <c r="AC67" s="9">
        <f>IF(PPG!T109="", "", PPG!T109)</f>
        <v>0</v>
      </c>
      <c r="AD67" s="8">
        <f>IF(PPG!U109="", "", PPG!U109)</f>
        <v>0</v>
      </c>
      <c r="AE67" s="9">
        <f>IF(PPG!V109="", "", PPG!V109)</f>
        <v>0</v>
      </c>
      <c r="AF67" s="8">
        <f>IF(PPG!W109="", "", PPG!W109)</f>
        <v>0</v>
      </c>
      <c r="AG67" s="9">
        <f>IF(PPG!X109="", "", PPG!X109)</f>
        <v>0</v>
      </c>
      <c r="AH67" s="8">
        <f>IF(PPG!Y109="", "", PPG!Y109)</f>
        <v>0</v>
      </c>
      <c r="AI67" s="9">
        <f>IF(PPG!Z109="", "", PPG!Z109)</f>
        <v>0</v>
      </c>
      <c r="AJ67" s="30" t="str">
        <f t="shared" si="2"/>
        <v>0.00</v>
      </c>
      <c r="AK67" s="7" t="str">
        <f t="shared" si="3"/>
        <v>0</v>
      </c>
      <c r="AL67" s="7" t="str">
        <f t="shared" si="4"/>
        <v>0</v>
      </c>
    </row>
    <row r="68" spans="1:38">
      <c r="A68" s="7">
        <f>IF(OUT!C422="", "", OUT!C422)</f>
        <v>712</v>
      </c>
      <c r="B68" s="18">
        <f>IF(OUT!A422="", "", OUT!A422)</f>
        <v>83752</v>
      </c>
      <c r="C68" s="7" t="str">
        <f>IF(OUT!D422="", "", OUT!D422)</f>
        <v>CCC</v>
      </c>
      <c r="D68" s="25"/>
      <c r="E68" s="34" t="str">
        <f>IF(OUT!E422="", "", OUT!E422)</f>
        <v>25/BDL</v>
      </c>
      <c r="F68" s="22" t="str">
        <f>IF(OUT!AE422="NEW", "✷", "")</f>
        <v/>
      </c>
      <c r="G68" t="str">
        <f>IF(OUT!B422="", "", OUT!B422)</f>
        <v>CALLA LILY PICASSO</v>
      </c>
      <c r="H68" s="19">
        <f t="shared" si="0"/>
        <v>4.9720000000000004</v>
      </c>
      <c r="I68" s="20">
        <f t="shared" si="1"/>
        <v>124.3</v>
      </c>
      <c r="J68" s="34" t="str">
        <f>IF(OUT!F422="", "", OUT!F422)</f>
        <v/>
      </c>
      <c r="K68" s="7">
        <f>IF(OUT!P422="", "", OUT!P422)</f>
        <v>25</v>
      </c>
      <c r="L68" s="7" t="str">
        <f>IF(OUT!AE422="", "", OUT!AE422)</f>
        <v/>
      </c>
      <c r="M68" s="7" t="str">
        <f>IF(OUT!AG422="", "", OUT!AG422)</f>
        <v/>
      </c>
      <c r="N68" s="7" t="str">
        <f>IF(OUT!AQ422="", "", OUT!AQ422)</f>
        <v>CUT</v>
      </c>
      <c r="O68" s="7" t="str">
        <f>IF(OUT!BM422="", "", OUT!BM422)</f>
        <v>T3</v>
      </c>
      <c r="P68" s="8">
        <f>IF(OUT!N422="", "", OUT!N422)</f>
        <v>4.9720000000000004</v>
      </c>
      <c r="Q68" s="9">
        <f>IF(OUT!O422="", "", OUT!O422)</f>
        <v>124.3</v>
      </c>
      <c r="R68" s="8">
        <f>IF(PPG!H422="", "", PPG!H422)</f>
        <v>0</v>
      </c>
      <c r="S68" s="9">
        <f>IF(PPG!I422="", "", PPG!I422)</f>
        <v>0</v>
      </c>
      <c r="T68" s="8">
        <f>IF(PPG!J422="", "", PPG!J422)</f>
        <v>0</v>
      </c>
      <c r="U68" s="9">
        <f>IF(PPG!K422="", "", PPG!K422)</f>
        <v>0</v>
      </c>
      <c r="V68" s="8">
        <f>IF(PPG!L422="", "", PPG!L422)</f>
        <v>0</v>
      </c>
      <c r="W68" s="9">
        <f>IF(PPG!M422="", "", PPG!M422)</f>
        <v>0</v>
      </c>
      <c r="X68" s="8">
        <f>IF(PPG!N422="", "", PPG!N422)</f>
        <v>0</v>
      </c>
      <c r="Y68" s="9">
        <f>IF(PPG!O422="", "", PPG!O422)</f>
        <v>0</v>
      </c>
      <c r="Z68" s="8">
        <f>IF(PPG!Q422="", "", PPG!Q422)</f>
        <v>2.5430000000000001</v>
      </c>
      <c r="AA68" s="9">
        <f>IF(PPG!R422="", "", PPG!R422)</f>
        <v>25.43</v>
      </c>
      <c r="AB68" s="8">
        <f>IF(PPG!S422="", "", PPG!S422)</f>
        <v>0</v>
      </c>
      <c r="AC68" s="9">
        <f>IF(PPG!T422="", "", PPG!T422)</f>
        <v>0</v>
      </c>
      <c r="AD68" s="8">
        <f>IF(PPG!U422="", "", PPG!U422)</f>
        <v>0</v>
      </c>
      <c r="AE68" s="9">
        <f>IF(PPG!V422="", "", PPG!V422)</f>
        <v>0</v>
      </c>
      <c r="AF68" s="8">
        <f>IF(PPG!W422="", "", PPG!W422)</f>
        <v>0</v>
      </c>
      <c r="AG68" s="9">
        <f>IF(PPG!X422="", "", PPG!X422)</f>
        <v>0</v>
      </c>
      <c r="AH68" s="8">
        <f>IF(PPG!Y422="", "", PPG!Y422)</f>
        <v>0</v>
      </c>
      <c r="AI68" s="9">
        <f>IF(PPG!Z422="", "", PPG!Z422)</f>
        <v>0</v>
      </c>
      <c r="AJ68" s="30" t="str">
        <f t="shared" si="2"/>
        <v>0.00</v>
      </c>
      <c r="AK68" s="7" t="str">
        <f t="shared" si="3"/>
        <v>0</v>
      </c>
      <c r="AL68" s="7" t="str">
        <f t="shared" si="4"/>
        <v>0</v>
      </c>
    </row>
    <row r="69" spans="1:38">
      <c r="A69" s="7">
        <f>IF(OUT!C474="", "", OUT!C474)</f>
        <v>712</v>
      </c>
      <c r="B69" s="18">
        <f>IF(OUT!A474="", "", OUT!A474)</f>
        <v>92512</v>
      </c>
      <c r="C69" s="7" t="str">
        <f>IF(OUT!D474="", "", OUT!D474)</f>
        <v>CCC</v>
      </c>
      <c r="D69" s="25"/>
      <c r="E69" s="34" t="str">
        <f>IF(OUT!E474="", "", OUT!E474)</f>
        <v>25/BDL</v>
      </c>
      <c r="F69" s="22" t="str">
        <f>IF(OUT!AE474="NEW", "✷", "")</f>
        <v/>
      </c>
      <c r="G69" t="str">
        <f>IF(OUT!B474="", "", OUT!B474)</f>
        <v>CALLA LILY RED CHARM (Ruby Red)</v>
      </c>
      <c r="H69" s="19">
        <f t="shared" si="0"/>
        <v>4.258</v>
      </c>
      <c r="I69" s="20">
        <f t="shared" si="1"/>
        <v>106.45</v>
      </c>
      <c r="J69" s="34" t="str">
        <f>IF(OUT!F474="", "", OUT!F474)</f>
        <v/>
      </c>
      <c r="K69" s="7">
        <f>IF(OUT!P474="", "", OUT!P474)</f>
        <v>25</v>
      </c>
      <c r="L69" s="7" t="str">
        <f>IF(OUT!AE474="", "", OUT!AE474)</f>
        <v/>
      </c>
      <c r="M69" s="7" t="str">
        <f>IF(OUT!AG474="", "", OUT!AG474)</f>
        <v/>
      </c>
      <c r="N69" s="7" t="str">
        <f>IF(OUT!AQ474="", "", OUT!AQ474)</f>
        <v>CUT</v>
      </c>
      <c r="O69" s="7" t="str">
        <f>IF(OUT!BM474="", "", OUT!BM474)</f>
        <v>T3</v>
      </c>
      <c r="P69" s="8">
        <f>IF(OUT!N474="", "", OUT!N474)</f>
        <v>4.258</v>
      </c>
      <c r="Q69" s="9">
        <f>IF(OUT!O474="", "", OUT!O474)</f>
        <v>106.45</v>
      </c>
      <c r="R69" s="8">
        <f>IF(PPG!H474="", "", PPG!H474)</f>
        <v>0</v>
      </c>
      <c r="S69" s="9">
        <f>IF(PPG!I474="", "", PPG!I474)</f>
        <v>0</v>
      </c>
      <c r="T69" s="8">
        <f>IF(PPG!J474="", "", PPG!J474)</f>
        <v>0</v>
      </c>
      <c r="U69" s="9">
        <f>IF(PPG!K474="", "", PPG!K474)</f>
        <v>0</v>
      </c>
      <c r="V69" s="8">
        <f>IF(PPG!L474="", "", PPG!L474)</f>
        <v>0</v>
      </c>
      <c r="W69" s="9">
        <f>IF(PPG!M474="", "", PPG!M474)</f>
        <v>0</v>
      </c>
      <c r="X69" s="8">
        <f>IF(PPG!N474="", "", PPG!N474)</f>
        <v>0</v>
      </c>
      <c r="Y69" s="9">
        <f>IF(PPG!O474="", "", PPG!O474)</f>
        <v>0</v>
      </c>
      <c r="Z69" s="8">
        <f>IF(PPG!Q474="", "", PPG!Q474)</f>
        <v>4.258</v>
      </c>
      <c r="AA69" s="9">
        <f>IF(PPG!R474="", "", PPG!R474)</f>
        <v>106.45</v>
      </c>
      <c r="AB69" s="8">
        <f>IF(PPG!S474="", "", PPG!S474)</f>
        <v>0</v>
      </c>
      <c r="AC69" s="9">
        <f>IF(PPG!T474="", "", PPG!T474)</f>
        <v>0</v>
      </c>
      <c r="AD69" s="8">
        <f>IF(PPG!U474="", "", PPG!U474)</f>
        <v>0</v>
      </c>
      <c r="AE69" s="9">
        <f>IF(PPG!V474="", "", PPG!V474)</f>
        <v>0</v>
      </c>
      <c r="AF69" s="8">
        <f>IF(PPG!W474="", "", PPG!W474)</f>
        <v>0</v>
      </c>
      <c r="AG69" s="9">
        <f>IF(PPG!X474="", "", PPG!X474)</f>
        <v>0</v>
      </c>
      <c r="AH69" s="8">
        <f>IF(PPG!Y474="", "", PPG!Y474)</f>
        <v>0</v>
      </c>
      <c r="AI69" s="9">
        <f>IF(PPG!Z474="", "", PPG!Z474)</f>
        <v>0</v>
      </c>
      <c r="AJ69" s="30" t="str">
        <f t="shared" si="2"/>
        <v>0.00</v>
      </c>
      <c r="AK69" s="7" t="str">
        <f t="shared" si="3"/>
        <v>0</v>
      </c>
      <c r="AL69" s="7" t="str">
        <f t="shared" si="4"/>
        <v>0</v>
      </c>
    </row>
    <row r="70" spans="1:38">
      <c r="A70" s="7">
        <f>IF(OUT!C110="", "", OUT!C110)</f>
        <v>712</v>
      </c>
      <c r="B70" s="18">
        <f>IF(OUT!A110="", "", OUT!A110)</f>
        <v>40459</v>
      </c>
      <c r="C70" s="7" t="str">
        <f>IF(OUT!D110="", "", OUT!D110)</f>
        <v>CCC</v>
      </c>
      <c r="D70" s="25"/>
      <c r="E70" s="34" t="str">
        <f>IF(OUT!E110="", "", OUT!E110)</f>
        <v>25/BDL</v>
      </c>
      <c r="F70" s="22" t="str">
        <f>IF(OUT!AE110="NEW", "✷", "")</f>
        <v/>
      </c>
      <c r="G70" t="str">
        <f>IF(OUT!B110="", "", OUT!B110)</f>
        <v>CALLA LILY SANTIAGO (Ruby Red)</v>
      </c>
      <c r="H70" s="19">
        <f t="shared" si="0"/>
        <v>4.258</v>
      </c>
      <c r="I70" s="20">
        <f t="shared" si="1"/>
        <v>106.45</v>
      </c>
      <c r="J70" s="34" t="str">
        <f>IF(OUT!F110="", "", OUT!F110)</f>
        <v/>
      </c>
      <c r="K70" s="7">
        <f>IF(OUT!P110="", "", OUT!P110)</f>
        <v>25</v>
      </c>
      <c r="L70" s="7" t="str">
        <f>IF(OUT!AE110="", "", OUT!AE110)</f>
        <v/>
      </c>
      <c r="M70" s="7" t="str">
        <f>IF(OUT!AG110="", "", OUT!AG110)</f>
        <v/>
      </c>
      <c r="N70" s="7" t="str">
        <f>IF(OUT!AQ110="", "", OUT!AQ110)</f>
        <v>CUT</v>
      </c>
      <c r="O70" s="7" t="str">
        <f>IF(OUT!BM110="", "", OUT!BM110)</f>
        <v>T3</v>
      </c>
      <c r="P70" s="8">
        <f>IF(OUT!N110="", "", OUT!N110)</f>
        <v>4.258</v>
      </c>
      <c r="Q70" s="9">
        <f>IF(OUT!O110="", "", OUT!O110)</f>
        <v>106.45</v>
      </c>
      <c r="R70" s="8">
        <f>IF(PPG!H110="", "", PPG!H110)</f>
        <v>0</v>
      </c>
      <c r="S70" s="9">
        <f>IF(PPG!I110="", "", PPG!I110)</f>
        <v>0</v>
      </c>
      <c r="T70" s="8">
        <f>IF(PPG!J110="", "", PPG!J110)</f>
        <v>0</v>
      </c>
      <c r="U70" s="9">
        <f>IF(PPG!K110="", "", PPG!K110)</f>
        <v>0</v>
      </c>
      <c r="V70" s="8">
        <f>IF(PPG!L110="", "", PPG!L110)</f>
        <v>0</v>
      </c>
      <c r="W70" s="9">
        <f>IF(PPG!M110="", "", PPG!M110)</f>
        <v>0</v>
      </c>
      <c r="X70" s="8">
        <f>IF(PPG!N110="", "", PPG!N110)</f>
        <v>0</v>
      </c>
      <c r="Y70" s="9">
        <f>IF(PPG!O110="", "", PPG!O110)</f>
        <v>0</v>
      </c>
      <c r="Z70" s="8">
        <f>IF(PPG!Q110="", "", PPG!Q110)</f>
        <v>4.258</v>
      </c>
      <c r="AA70" s="9">
        <f>IF(PPG!R110="", "", PPG!R110)</f>
        <v>106.45</v>
      </c>
      <c r="AB70" s="8">
        <f>IF(PPG!S110="", "", PPG!S110)</f>
        <v>0</v>
      </c>
      <c r="AC70" s="9">
        <f>IF(PPG!T110="", "", PPG!T110)</f>
        <v>0</v>
      </c>
      <c r="AD70" s="8">
        <f>IF(PPG!U110="", "", PPG!U110)</f>
        <v>0</v>
      </c>
      <c r="AE70" s="9">
        <f>IF(PPG!V110="", "", PPG!V110)</f>
        <v>0</v>
      </c>
      <c r="AF70" s="8">
        <f>IF(PPG!W110="", "", PPG!W110)</f>
        <v>0</v>
      </c>
      <c r="AG70" s="9">
        <f>IF(PPG!X110="", "", PPG!X110)</f>
        <v>0</v>
      </c>
      <c r="AH70" s="8">
        <f>IF(PPG!Y110="", "", PPG!Y110)</f>
        <v>0</v>
      </c>
      <c r="AI70" s="9">
        <f>IF(PPG!Z110="", "", PPG!Z110)</f>
        <v>0</v>
      </c>
      <c r="AJ70" s="30" t="str">
        <f t="shared" si="2"/>
        <v>0.00</v>
      </c>
      <c r="AK70" s="7" t="str">
        <f t="shared" si="3"/>
        <v>0</v>
      </c>
      <c r="AL70" s="7" t="str">
        <f t="shared" si="4"/>
        <v>0</v>
      </c>
    </row>
    <row r="71" spans="1:38">
      <c r="A71" s="7">
        <f>IF(OUT!C111="", "", OUT!C111)</f>
        <v>712</v>
      </c>
      <c r="B71" s="18">
        <f>IF(OUT!A111="", "", OUT!A111)</f>
        <v>40460</v>
      </c>
      <c r="C71" s="7" t="str">
        <f>IF(OUT!D111="", "", OUT!D111)</f>
        <v>CCC</v>
      </c>
      <c r="D71" s="25"/>
      <c r="E71" s="34" t="str">
        <f>IF(OUT!E111="", "", OUT!E111)</f>
        <v>25/BDL</v>
      </c>
      <c r="F71" s="22" t="str">
        <f>IF(OUT!AE111="NEW", "✷", "")</f>
        <v/>
      </c>
      <c r="G71" t="str">
        <f>IF(OUT!B111="", "", OUT!B111)</f>
        <v>CALLA LILY SNOW STORM (Large White)</v>
      </c>
      <c r="H71" s="19">
        <f t="shared" ref="H71:H134" si="5">IF(AND($K$3=1,$K$4="N"),P71,IF(AND($K$3=2,$K$4="N"),R71,IF(AND($K$3=3,$K$4="N"),T71,IF(AND($K$3=4,$K$4="N"),V71,IF(AND($K$3=5,$K$4="N"),X71,IF(AND($K$3=1,$K$4="Y"),Z71,IF(AND($K$3=2,$K$4="Y"),AB71,IF(AND($K$3=3,$K$4="Y"),AD71,IF(AND($K$3=4,$K$4="Y"),AF71,IF(AND($K$3=5,$K$4="Y"),AH71,"FALSE"))))))))))</f>
        <v>4.258</v>
      </c>
      <c r="I71" s="20">
        <f t="shared" ref="I71:I134" si="6">IF(AND($K$3=1,$K$4="N"),Q71,IF(AND($K$3=2,$K$4="N"),S71,IF(AND($K$3=3,$K$4="N"),U71,IF(AND($K$3=4,$K$4="N"),W71,IF(AND($K$3=5,$K$4="N"),Y71,IF(AND($K$3=1,$K$4="Y"),AA71,IF(AND($K$3=2,$K$4="Y"),AC71,IF(AND($K$3=3,$K$4="Y"),AE71,IF(AND($K$3=4,$K$4="Y"),AG71,IF(AND($K$3=5,$K$4="Y"),AI71,"FALSE"))))))))))</f>
        <v>106.45</v>
      </c>
      <c r="J71" s="34" t="str">
        <f>IF(OUT!F111="", "", OUT!F111)</f>
        <v/>
      </c>
      <c r="K71" s="7">
        <f>IF(OUT!P111="", "", OUT!P111)</f>
        <v>25</v>
      </c>
      <c r="L71" s="7" t="str">
        <f>IF(OUT!AE111="", "", OUT!AE111)</f>
        <v/>
      </c>
      <c r="M71" s="7" t="str">
        <f>IF(OUT!AG111="", "", OUT!AG111)</f>
        <v/>
      </c>
      <c r="N71" s="7" t="str">
        <f>IF(OUT!AQ111="", "", OUT!AQ111)</f>
        <v>CUT</v>
      </c>
      <c r="O71" s="7" t="str">
        <f>IF(OUT!BM111="", "", OUT!BM111)</f>
        <v>T3</v>
      </c>
      <c r="P71" s="8">
        <f>IF(OUT!N111="", "", OUT!N111)</f>
        <v>4.258</v>
      </c>
      <c r="Q71" s="9">
        <f>IF(OUT!O111="", "", OUT!O111)</f>
        <v>106.45</v>
      </c>
      <c r="R71" s="8">
        <f>IF(PPG!H111="", "", PPG!H111)</f>
        <v>0</v>
      </c>
      <c r="S71" s="9">
        <f>IF(PPG!I111="", "", PPG!I111)</f>
        <v>0</v>
      </c>
      <c r="T71" s="8">
        <f>IF(PPG!J111="", "", PPG!J111)</f>
        <v>0</v>
      </c>
      <c r="U71" s="9">
        <f>IF(PPG!K111="", "", PPG!K111)</f>
        <v>0</v>
      </c>
      <c r="V71" s="8">
        <f>IF(PPG!L111="", "", PPG!L111)</f>
        <v>0</v>
      </c>
      <c r="W71" s="9">
        <f>IF(PPG!M111="", "", PPG!M111)</f>
        <v>0</v>
      </c>
      <c r="X71" s="8">
        <f>IF(PPG!N111="", "", PPG!N111)</f>
        <v>0</v>
      </c>
      <c r="Y71" s="9">
        <f>IF(PPG!O111="", "", PPG!O111)</f>
        <v>0</v>
      </c>
      <c r="Z71" s="8">
        <f>IF(PPG!Q111="", "", PPG!Q111)</f>
        <v>4.258</v>
      </c>
      <c r="AA71" s="9">
        <f>IF(PPG!R111="", "", PPG!R111)</f>
        <v>106.45</v>
      </c>
      <c r="AB71" s="8">
        <f>IF(PPG!S111="", "", PPG!S111)</f>
        <v>0</v>
      </c>
      <c r="AC71" s="9">
        <f>IF(PPG!T111="", "", PPG!T111)</f>
        <v>0</v>
      </c>
      <c r="AD71" s="8">
        <f>IF(PPG!U111="", "", PPG!U111)</f>
        <v>0</v>
      </c>
      <c r="AE71" s="9">
        <f>IF(PPG!V111="", "", PPG!V111)</f>
        <v>0</v>
      </c>
      <c r="AF71" s="8">
        <f>IF(PPG!W111="", "", PPG!W111)</f>
        <v>0</v>
      </c>
      <c r="AG71" s="9">
        <f>IF(PPG!X111="", "", PPG!X111)</f>
        <v>0</v>
      </c>
      <c r="AH71" s="8">
        <f>IF(PPG!Y111="", "", PPG!Y111)</f>
        <v>0</v>
      </c>
      <c r="AI71" s="9">
        <f>IF(PPG!Z111="", "", PPG!Z111)</f>
        <v>0</v>
      </c>
      <c r="AJ71" s="30" t="str">
        <f t="shared" ref="AJ71:AJ134" si="7">IF(D71&lt;&gt;"",D71*I71, "0.00")</f>
        <v>0.00</v>
      </c>
      <c r="AK71" s="7" t="str">
        <f t="shared" ref="AK71:AK134" si="8">IF(D71&lt;&gt;"",D71, "0")</f>
        <v>0</v>
      </c>
      <c r="AL71" s="7" t="str">
        <f t="shared" ref="AL71:AL134" si="9">IF(D71&lt;&gt;"",D71*K71, "0")</f>
        <v>0</v>
      </c>
    </row>
    <row r="72" spans="1:38">
      <c r="A72" s="7">
        <f>IF(OUT!C475="", "", OUT!C475)</f>
        <v>712</v>
      </c>
      <c r="B72" s="18">
        <f>IF(OUT!A475="", "", OUT!A475)</f>
        <v>92516</v>
      </c>
      <c r="C72" s="7" t="str">
        <f>IF(OUT!D475="", "", OUT!D475)</f>
        <v>CCC</v>
      </c>
      <c r="D72" s="25"/>
      <c r="E72" s="34" t="str">
        <f>IF(OUT!E475="", "", OUT!E475)</f>
        <v>25/BDL</v>
      </c>
      <c r="F72" s="22" t="str">
        <f>IF(OUT!AE475="NEW", "✷", "")</f>
        <v/>
      </c>
      <c r="G72" t="str">
        <f>IF(OUT!B475="", "", OUT!B475)</f>
        <v>CALLA LILY SUMATRA (Dark Dusty Pink)</v>
      </c>
      <c r="H72" s="19">
        <f t="shared" si="5"/>
        <v>4.258</v>
      </c>
      <c r="I72" s="20">
        <f t="shared" si="6"/>
        <v>106.45</v>
      </c>
      <c r="J72" s="34" t="str">
        <f>IF(OUT!F475="", "", OUT!F475)</f>
        <v/>
      </c>
      <c r="K72" s="7">
        <f>IF(OUT!P475="", "", OUT!P475)</f>
        <v>25</v>
      </c>
      <c r="L72" s="7" t="str">
        <f>IF(OUT!AE475="", "", OUT!AE475)</f>
        <v/>
      </c>
      <c r="M72" s="7" t="str">
        <f>IF(OUT!AG475="", "", OUT!AG475)</f>
        <v/>
      </c>
      <c r="N72" s="7" t="str">
        <f>IF(OUT!AQ475="", "", OUT!AQ475)</f>
        <v>CUT</v>
      </c>
      <c r="O72" s="7" t="str">
        <f>IF(OUT!BM475="", "", OUT!BM475)</f>
        <v>T3</v>
      </c>
      <c r="P72" s="8">
        <f>IF(OUT!N475="", "", OUT!N475)</f>
        <v>4.258</v>
      </c>
      <c r="Q72" s="9">
        <f>IF(OUT!O475="", "", OUT!O475)</f>
        <v>106.45</v>
      </c>
      <c r="R72" s="8">
        <f>IF(PPG!H475="", "", PPG!H475)</f>
        <v>0</v>
      </c>
      <c r="S72" s="9">
        <f>IF(PPG!I475="", "", PPG!I475)</f>
        <v>0</v>
      </c>
      <c r="T72" s="8">
        <f>IF(PPG!J475="", "", PPG!J475)</f>
        <v>0</v>
      </c>
      <c r="U72" s="9">
        <f>IF(PPG!K475="", "", PPG!K475)</f>
        <v>0</v>
      </c>
      <c r="V72" s="8">
        <f>IF(PPG!L475="", "", PPG!L475)</f>
        <v>0</v>
      </c>
      <c r="W72" s="9">
        <f>IF(PPG!M475="", "", PPG!M475)</f>
        <v>0</v>
      </c>
      <c r="X72" s="8">
        <f>IF(PPG!N475="", "", PPG!N475)</f>
        <v>0</v>
      </c>
      <c r="Y72" s="9">
        <f>IF(PPG!O475="", "", PPG!O475)</f>
        <v>0</v>
      </c>
      <c r="Z72" s="8">
        <f>IF(PPG!Q475="", "", PPG!Q475)</f>
        <v>3.4</v>
      </c>
      <c r="AA72" s="9">
        <f>IF(PPG!R475="", "", PPG!R475)</f>
        <v>85</v>
      </c>
      <c r="AB72" s="8">
        <f>IF(PPG!S475="", "", PPG!S475)</f>
        <v>0</v>
      </c>
      <c r="AC72" s="9">
        <f>IF(PPG!T475="", "", PPG!T475)</f>
        <v>0</v>
      </c>
      <c r="AD72" s="8">
        <f>IF(PPG!U475="", "", PPG!U475)</f>
        <v>0</v>
      </c>
      <c r="AE72" s="9">
        <f>IF(PPG!V475="", "", PPG!V475)</f>
        <v>0</v>
      </c>
      <c r="AF72" s="8">
        <f>IF(PPG!W475="", "", PPG!W475)</f>
        <v>0</v>
      </c>
      <c r="AG72" s="9">
        <f>IF(PPG!X475="", "", PPG!X475)</f>
        <v>0</v>
      </c>
      <c r="AH72" s="8">
        <f>IF(PPG!Y475="", "", PPG!Y475)</f>
        <v>0</v>
      </c>
      <c r="AI72" s="9">
        <f>IF(PPG!Z475="", "", PPG!Z475)</f>
        <v>0</v>
      </c>
      <c r="AJ72" s="30" t="str">
        <f t="shared" si="7"/>
        <v>0.00</v>
      </c>
      <c r="AK72" s="7" t="str">
        <f t="shared" si="8"/>
        <v>0</v>
      </c>
      <c r="AL72" s="7" t="str">
        <f t="shared" si="9"/>
        <v>0</v>
      </c>
    </row>
    <row r="73" spans="1:38">
      <c r="A73" s="7">
        <f>IF(OUT!C112="", "", OUT!C112)</f>
        <v>712</v>
      </c>
      <c r="B73" s="18">
        <f>IF(OUT!A112="", "", OUT!A112)</f>
        <v>40462</v>
      </c>
      <c r="C73" s="7" t="str">
        <f>IF(OUT!D112="", "", OUT!D112)</f>
        <v>CCC</v>
      </c>
      <c r="D73" s="25"/>
      <c r="E73" s="34" t="str">
        <f>IF(OUT!E112="", "", OUT!E112)</f>
        <v>25/BDL</v>
      </c>
      <c r="F73" s="22" t="str">
        <f>IF(OUT!AE112="NEW", "✷", "")</f>
        <v/>
      </c>
      <c r="G73" t="str">
        <f>IF(OUT!B112="", "", OUT!B112)</f>
        <v>CALLA LILY UNIVERSE (Deep Yellow)</v>
      </c>
      <c r="H73" s="19">
        <f t="shared" si="5"/>
        <v>4.258</v>
      </c>
      <c r="I73" s="20">
        <f t="shared" si="6"/>
        <v>106.45</v>
      </c>
      <c r="J73" s="34" t="str">
        <f>IF(OUT!F112="", "", OUT!F112)</f>
        <v/>
      </c>
      <c r="K73" s="7">
        <f>IF(OUT!P112="", "", OUT!P112)</f>
        <v>25</v>
      </c>
      <c r="L73" s="7" t="str">
        <f>IF(OUT!AE112="", "", OUT!AE112)</f>
        <v/>
      </c>
      <c r="M73" s="7" t="str">
        <f>IF(OUT!AG112="", "", OUT!AG112)</f>
        <v/>
      </c>
      <c r="N73" s="7" t="str">
        <f>IF(OUT!AQ112="", "", OUT!AQ112)</f>
        <v>CUT</v>
      </c>
      <c r="O73" s="7" t="str">
        <f>IF(OUT!BM112="", "", OUT!BM112)</f>
        <v>T3</v>
      </c>
      <c r="P73" s="8">
        <f>IF(OUT!N112="", "", OUT!N112)</f>
        <v>4.258</v>
      </c>
      <c r="Q73" s="9">
        <f>IF(OUT!O112="", "", OUT!O112)</f>
        <v>106.45</v>
      </c>
      <c r="R73" s="8">
        <f>IF(PPG!H112="", "", PPG!H112)</f>
        <v>0</v>
      </c>
      <c r="S73" s="9">
        <f>IF(PPG!I112="", "", PPG!I112)</f>
        <v>0</v>
      </c>
      <c r="T73" s="8">
        <f>IF(PPG!J112="", "", PPG!J112)</f>
        <v>0</v>
      </c>
      <c r="U73" s="9">
        <f>IF(PPG!K112="", "", PPG!K112)</f>
        <v>0</v>
      </c>
      <c r="V73" s="8">
        <f>IF(PPG!L112="", "", PPG!L112)</f>
        <v>0</v>
      </c>
      <c r="W73" s="9">
        <f>IF(PPG!M112="", "", PPG!M112)</f>
        <v>0</v>
      </c>
      <c r="X73" s="8">
        <f>IF(PPG!N112="", "", PPG!N112)</f>
        <v>0</v>
      </c>
      <c r="Y73" s="9">
        <f>IF(PPG!O112="", "", PPG!O112)</f>
        <v>0</v>
      </c>
      <c r="Z73" s="8">
        <f>IF(PPG!Q112="", "", PPG!Q112)</f>
        <v>4.258</v>
      </c>
      <c r="AA73" s="9">
        <f>IF(PPG!R112="", "", PPG!R112)</f>
        <v>106.45</v>
      </c>
      <c r="AB73" s="8">
        <f>IF(PPG!S112="", "", PPG!S112)</f>
        <v>0</v>
      </c>
      <c r="AC73" s="9">
        <f>IF(PPG!T112="", "", PPG!T112)</f>
        <v>0</v>
      </c>
      <c r="AD73" s="8">
        <f>IF(PPG!U112="", "", PPG!U112)</f>
        <v>0</v>
      </c>
      <c r="AE73" s="9">
        <f>IF(PPG!V112="", "", PPG!V112)</f>
        <v>0</v>
      </c>
      <c r="AF73" s="8">
        <f>IF(PPG!W112="", "", PPG!W112)</f>
        <v>0</v>
      </c>
      <c r="AG73" s="9">
        <f>IF(PPG!X112="", "", PPG!X112)</f>
        <v>0</v>
      </c>
      <c r="AH73" s="8">
        <f>IF(PPG!Y112="", "", PPG!Y112)</f>
        <v>0</v>
      </c>
      <c r="AI73" s="9">
        <f>IF(PPG!Z112="", "", PPG!Z112)</f>
        <v>0</v>
      </c>
      <c r="AJ73" s="30" t="str">
        <f t="shared" si="7"/>
        <v>0.00</v>
      </c>
      <c r="AK73" s="7" t="str">
        <f t="shared" si="8"/>
        <v>0</v>
      </c>
      <c r="AL73" s="7" t="str">
        <f t="shared" si="9"/>
        <v>0</v>
      </c>
    </row>
    <row r="74" spans="1:38">
      <c r="A74" s="7">
        <f>IF(OUT!C113="", "", OUT!C113)</f>
        <v>712</v>
      </c>
      <c r="B74" s="18">
        <f>IF(OUT!A113="", "", OUT!A113)</f>
        <v>40463</v>
      </c>
      <c r="C74" s="7" t="str">
        <f>IF(OUT!D113="", "", OUT!D113)</f>
        <v>CCC</v>
      </c>
      <c r="D74" s="25"/>
      <c r="E74" s="34" t="str">
        <f>IF(OUT!E113="", "", OUT!E113)</f>
        <v>25/BDL</v>
      </c>
      <c r="F74" s="22" t="str">
        <f>IF(OUT!AE113="NEW", "✷", "")</f>
        <v/>
      </c>
      <c r="G74" t="str">
        <f>IF(OUT!B113="", "", OUT!B113)</f>
        <v>CALLA LILY ZAZU (Wavy Hot Pink)</v>
      </c>
      <c r="H74" s="19">
        <f t="shared" si="5"/>
        <v>4.258</v>
      </c>
      <c r="I74" s="20">
        <f t="shared" si="6"/>
        <v>106.45</v>
      </c>
      <c r="J74" s="34" t="str">
        <f>IF(OUT!F113="", "", OUT!F113)</f>
        <v/>
      </c>
      <c r="K74" s="7">
        <f>IF(OUT!P113="", "", OUT!P113)</f>
        <v>25</v>
      </c>
      <c r="L74" s="7" t="str">
        <f>IF(OUT!AE113="", "", OUT!AE113)</f>
        <v/>
      </c>
      <c r="M74" s="7" t="str">
        <f>IF(OUT!AG113="", "", OUT!AG113)</f>
        <v/>
      </c>
      <c r="N74" s="7" t="str">
        <f>IF(OUT!AQ113="", "", OUT!AQ113)</f>
        <v>CUT</v>
      </c>
      <c r="O74" s="7" t="str">
        <f>IF(OUT!BM113="", "", OUT!BM113)</f>
        <v>T3</v>
      </c>
      <c r="P74" s="8">
        <f>IF(OUT!N113="", "", OUT!N113)</f>
        <v>4.258</v>
      </c>
      <c r="Q74" s="9">
        <f>IF(OUT!O113="", "", OUT!O113)</f>
        <v>106.45</v>
      </c>
      <c r="R74" s="8">
        <f>IF(PPG!H113="", "", PPG!H113)</f>
        <v>0</v>
      </c>
      <c r="S74" s="9">
        <f>IF(PPG!I113="", "", PPG!I113)</f>
        <v>0</v>
      </c>
      <c r="T74" s="8">
        <f>IF(PPG!J113="", "", PPG!J113)</f>
        <v>0</v>
      </c>
      <c r="U74" s="9">
        <f>IF(PPG!K113="", "", PPG!K113)</f>
        <v>0</v>
      </c>
      <c r="V74" s="8">
        <f>IF(PPG!L113="", "", PPG!L113)</f>
        <v>0</v>
      </c>
      <c r="W74" s="9">
        <f>IF(PPG!M113="", "", PPG!M113)</f>
        <v>0</v>
      </c>
      <c r="X74" s="8">
        <f>IF(PPG!N113="", "", PPG!N113)</f>
        <v>0</v>
      </c>
      <c r="Y74" s="9">
        <f>IF(PPG!O113="", "", PPG!O113)</f>
        <v>0</v>
      </c>
      <c r="Z74" s="8">
        <f>IF(PPG!Q113="", "", PPG!Q113)</f>
        <v>0.35799999999999998</v>
      </c>
      <c r="AA74" s="9">
        <f>IF(PPG!R113="", "", PPG!R113)</f>
        <v>35.799999999999997</v>
      </c>
      <c r="AB74" s="8">
        <f>IF(PPG!S113="", "", PPG!S113)</f>
        <v>0</v>
      </c>
      <c r="AC74" s="9">
        <f>IF(PPG!T113="", "", PPG!T113)</f>
        <v>0</v>
      </c>
      <c r="AD74" s="8">
        <f>IF(PPG!U113="", "", PPG!U113)</f>
        <v>0</v>
      </c>
      <c r="AE74" s="9">
        <f>IF(PPG!V113="", "", PPG!V113)</f>
        <v>0</v>
      </c>
      <c r="AF74" s="8">
        <f>IF(PPG!W113="", "", PPG!W113)</f>
        <v>0</v>
      </c>
      <c r="AG74" s="9">
        <f>IF(PPG!X113="", "", PPG!X113)</f>
        <v>0</v>
      </c>
      <c r="AH74" s="8">
        <f>IF(PPG!Y113="", "", PPG!Y113)</f>
        <v>0</v>
      </c>
      <c r="AI74" s="9">
        <f>IF(PPG!Z113="", "", PPG!Z113)</f>
        <v>0</v>
      </c>
      <c r="AJ74" s="30" t="str">
        <f t="shared" si="7"/>
        <v>0.00</v>
      </c>
      <c r="AK74" s="7" t="str">
        <f t="shared" si="8"/>
        <v>0</v>
      </c>
      <c r="AL74" s="7" t="str">
        <f t="shared" si="9"/>
        <v>0</v>
      </c>
    </row>
    <row r="75" spans="1:38">
      <c r="A75" s="7">
        <f>IF(OUT!C282="", "", OUT!C282)</f>
        <v>712</v>
      </c>
      <c r="B75" s="18">
        <f>IF(OUT!A282="", "", OUT!A282)</f>
        <v>64767</v>
      </c>
      <c r="C75" s="7" t="str">
        <f>IF(OUT!D282="", "", OUT!D282)</f>
        <v>2/3E</v>
      </c>
      <c r="D75" s="25"/>
      <c r="E75" s="34" t="str">
        <f>IF(OUT!E282="", "", OUT!E282)</f>
        <v>25/BDL 2/3 EYE/FAN</v>
      </c>
      <c r="F75" s="22" t="str">
        <f>IF(OUT!AE282="NEW", "✷", "")</f>
        <v/>
      </c>
      <c r="G75" t="str">
        <f>IF(OUT!B282="", "", OUT!B282)</f>
        <v>CANNA  DWARF ALBRICH  (CHINESE CORAL) (Coral)</v>
      </c>
      <c r="H75" s="19">
        <f t="shared" si="5"/>
        <v>2.8290000000000002</v>
      </c>
      <c r="I75" s="20">
        <f t="shared" si="6"/>
        <v>70.72</v>
      </c>
      <c r="J75" s="34" t="str">
        <f>IF(OUT!F282="", "", OUT!F282)</f>
        <v>2/3 EYE OR FAN</v>
      </c>
      <c r="K75" s="7">
        <f>IF(OUT!P282="", "", OUT!P282)</f>
        <v>25</v>
      </c>
      <c r="L75" s="7" t="str">
        <f>IF(OUT!AE282="", "", OUT!AE282)</f>
        <v/>
      </c>
      <c r="M75" s="7" t="str">
        <f>IF(OUT!AG282="", "", OUT!AG282)</f>
        <v/>
      </c>
      <c r="N75" s="7" t="str">
        <f>IF(OUT!AQ282="", "", OUT!AQ282)</f>
        <v/>
      </c>
      <c r="O75" s="7" t="str">
        <f>IF(OUT!BM282="", "", OUT!BM282)</f>
        <v>T3</v>
      </c>
      <c r="P75" s="8">
        <f>IF(OUT!N282="", "", OUT!N282)</f>
        <v>2.8290000000000002</v>
      </c>
      <c r="Q75" s="9">
        <f>IF(OUT!O282="", "", OUT!O282)</f>
        <v>70.72</v>
      </c>
      <c r="R75" s="8">
        <f>IF(PPG!H282="", "", PPG!H282)</f>
        <v>0</v>
      </c>
      <c r="S75" s="9">
        <f>IF(PPG!I282="", "", PPG!I282)</f>
        <v>0</v>
      </c>
      <c r="T75" s="8">
        <f>IF(PPG!J282="", "", PPG!J282)</f>
        <v>0</v>
      </c>
      <c r="U75" s="9">
        <f>IF(PPG!K282="", "", PPG!K282)</f>
        <v>0</v>
      </c>
      <c r="V75" s="8">
        <f>IF(PPG!L282="", "", PPG!L282)</f>
        <v>0</v>
      </c>
      <c r="W75" s="9">
        <f>IF(PPG!M282="", "", PPG!M282)</f>
        <v>0</v>
      </c>
      <c r="X75" s="8">
        <f>IF(PPG!N282="", "", PPG!N282)</f>
        <v>0</v>
      </c>
      <c r="Y75" s="9">
        <f>IF(PPG!O282="", "", PPG!O282)</f>
        <v>0</v>
      </c>
      <c r="Z75" s="8">
        <f>IF(PPG!Q282="", "", PPG!Q282)</f>
        <v>0.78600000000000003</v>
      </c>
      <c r="AA75" s="9">
        <f>IF(PPG!R282="", "", PPG!R282)</f>
        <v>39.299999999999997</v>
      </c>
      <c r="AB75" s="8">
        <f>IF(PPG!S282="", "", PPG!S282)</f>
        <v>0</v>
      </c>
      <c r="AC75" s="9">
        <f>IF(PPG!T282="", "", PPG!T282)</f>
        <v>0</v>
      </c>
      <c r="AD75" s="8">
        <f>IF(PPG!U282="", "", PPG!U282)</f>
        <v>0</v>
      </c>
      <c r="AE75" s="9">
        <f>IF(PPG!V282="", "", PPG!V282)</f>
        <v>0</v>
      </c>
      <c r="AF75" s="8">
        <f>IF(PPG!W282="", "", PPG!W282)</f>
        <v>0</v>
      </c>
      <c r="AG75" s="9">
        <f>IF(PPG!X282="", "", PPG!X282)</f>
        <v>0</v>
      </c>
      <c r="AH75" s="8">
        <f>IF(PPG!Y282="", "", PPG!Y282)</f>
        <v>0</v>
      </c>
      <c r="AI75" s="9">
        <f>IF(PPG!Z282="", "", PPG!Z282)</f>
        <v>0</v>
      </c>
      <c r="AJ75" s="30" t="str">
        <f t="shared" si="7"/>
        <v>0.00</v>
      </c>
      <c r="AK75" s="7" t="str">
        <f t="shared" si="8"/>
        <v>0</v>
      </c>
      <c r="AL75" s="7" t="str">
        <f t="shared" si="9"/>
        <v>0</v>
      </c>
    </row>
    <row r="76" spans="1:38">
      <c r="A76" s="7">
        <f>IF(OUT!C410="", "", OUT!C410)</f>
        <v>712</v>
      </c>
      <c r="B76" s="18">
        <f>IF(OUT!A410="", "", OUT!A410)</f>
        <v>81050</v>
      </c>
      <c r="C76" s="7" t="str">
        <f>IF(OUT!D410="", "", OUT!D410)</f>
        <v>2/3E</v>
      </c>
      <c r="D76" s="25"/>
      <c r="E76" s="34" t="str">
        <f>IF(OUT!E410="", "", OUT!E410)</f>
        <v>25/BDL 2/3 EYE/FAN</v>
      </c>
      <c r="F76" s="22" t="str">
        <f>IF(OUT!AE410="NEW", "✷", "")</f>
        <v/>
      </c>
      <c r="G76" t="str">
        <f>IF(OUT!B410="", "", OUT!B410)</f>
        <v>CANNA  DWARF PICASSO (Yellow w/Red Spots)</v>
      </c>
      <c r="H76" s="19">
        <f t="shared" si="5"/>
        <v>2.8290000000000002</v>
      </c>
      <c r="I76" s="20">
        <f t="shared" si="6"/>
        <v>70.72</v>
      </c>
      <c r="J76" s="34" t="str">
        <f>IF(OUT!F410="", "", OUT!F410)</f>
        <v>2/3 EYE OR FAN</v>
      </c>
      <c r="K76" s="7">
        <f>IF(OUT!P410="", "", OUT!P410)</f>
        <v>25</v>
      </c>
      <c r="L76" s="7" t="str">
        <f>IF(OUT!AE410="", "", OUT!AE410)</f>
        <v/>
      </c>
      <c r="M76" s="7" t="str">
        <f>IF(OUT!AG410="", "", OUT!AG410)</f>
        <v/>
      </c>
      <c r="N76" s="7" t="str">
        <f>IF(OUT!AQ410="", "", OUT!AQ410)</f>
        <v/>
      </c>
      <c r="O76" s="7" t="str">
        <f>IF(OUT!BM410="", "", OUT!BM410)</f>
        <v>T3</v>
      </c>
      <c r="P76" s="8">
        <f>IF(OUT!N410="", "", OUT!N410)</f>
        <v>2.8290000000000002</v>
      </c>
      <c r="Q76" s="9">
        <f>IF(OUT!O410="", "", OUT!O410)</f>
        <v>70.72</v>
      </c>
      <c r="R76" s="8">
        <f>IF(PPG!H410="", "", PPG!H410)</f>
        <v>0</v>
      </c>
      <c r="S76" s="9">
        <f>IF(PPG!I410="", "", PPG!I410)</f>
        <v>0</v>
      </c>
      <c r="T76" s="8">
        <f>IF(PPG!J410="", "", PPG!J410)</f>
        <v>0</v>
      </c>
      <c r="U76" s="9">
        <f>IF(PPG!K410="", "", PPG!K410)</f>
        <v>0</v>
      </c>
      <c r="V76" s="8">
        <f>IF(PPG!L410="", "", PPG!L410)</f>
        <v>0</v>
      </c>
      <c r="W76" s="9">
        <f>IF(PPG!M410="", "", PPG!M410)</f>
        <v>0</v>
      </c>
      <c r="X76" s="8">
        <f>IF(PPG!N410="", "", PPG!N410)</f>
        <v>0</v>
      </c>
      <c r="Y76" s="9">
        <f>IF(PPG!O410="", "", PPG!O410)</f>
        <v>0</v>
      </c>
      <c r="Z76" s="8">
        <f>IF(PPG!Q410="", "", PPG!Q410)</f>
        <v>17.114999999999998</v>
      </c>
      <c r="AA76" s="9">
        <f>IF(PPG!R410="", "", PPG!R410)</f>
        <v>171.15</v>
      </c>
      <c r="AB76" s="8">
        <f>IF(PPG!S410="", "", PPG!S410)</f>
        <v>0</v>
      </c>
      <c r="AC76" s="9">
        <f>IF(PPG!T410="", "", PPG!T410)</f>
        <v>0</v>
      </c>
      <c r="AD76" s="8">
        <f>IF(PPG!U410="", "", PPG!U410)</f>
        <v>0</v>
      </c>
      <c r="AE76" s="9">
        <f>IF(PPG!V410="", "", PPG!V410)</f>
        <v>0</v>
      </c>
      <c r="AF76" s="8">
        <f>IF(PPG!W410="", "", PPG!W410)</f>
        <v>0</v>
      </c>
      <c r="AG76" s="9">
        <f>IF(PPG!X410="", "", PPG!X410)</f>
        <v>0</v>
      </c>
      <c r="AH76" s="8">
        <f>IF(PPG!Y410="", "", PPG!Y410)</f>
        <v>0</v>
      </c>
      <c r="AI76" s="9">
        <f>IF(PPG!Z410="", "", PPG!Z410)</f>
        <v>0</v>
      </c>
      <c r="AJ76" s="30" t="str">
        <f t="shared" si="7"/>
        <v>0.00</v>
      </c>
      <c r="AK76" s="7" t="str">
        <f t="shared" si="8"/>
        <v>0</v>
      </c>
      <c r="AL76" s="7" t="str">
        <f t="shared" si="9"/>
        <v>0</v>
      </c>
    </row>
    <row r="77" spans="1:38">
      <c r="A77" s="7">
        <f>IF(OUT!C281="", "", OUT!C281)</f>
        <v>712</v>
      </c>
      <c r="B77" s="18">
        <f>IF(OUT!A281="", "", OUT!A281)</f>
        <v>64764</v>
      </c>
      <c r="C77" s="7" t="str">
        <f>IF(OUT!D281="", "", OUT!D281)</f>
        <v>2/3E</v>
      </c>
      <c r="D77" s="25"/>
      <c r="E77" s="34" t="str">
        <f>IF(OUT!E281="", "", OUT!E281)</f>
        <v>25/BDL 2/3 EYE/FAN</v>
      </c>
      <c r="F77" s="22" t="str">
        <f>IF(OUT!AE281="NEW", "✷", "")</f>
        <v/>
      </c>
      <c r="G77" t="str">
        <f>IF(OUT!B281="", "", OUT!B281)</f>
        <v>CANNA  DWARF PRIMROSE YELLOW (Canary Yellow)</v>
      </c>
      <c r="H77" s="19">
        <f t="shared" si="5"/>
        <v>2.8290000000000002</v>
      </c>
      <c r="I77" s="20">
        <f t="shared" si="6"/>
        <v>70.72</v>
      </c>
      <c r="J77" s="34" t="str">
        <f>IF(OUT!F281="", "", OUT!F281)</f>
        <v>2/3 EYE OR FAN</v>
      </c>
      <c r="K77" s="7">
        <f>IF(OUT!P281="", "", OUT!P281)</f>
        <v>25</v>
      </c>
      <c r="L77" s="7" t="str">
        <f>IF(OUT!AE281="", "", OUT!AE281)</f>
        <v/>
      </c>
      <c r="M77" s="7" t="str">
        <f>IF(OUT!AG281="", "", OUT!AG281)</f>
        <v/>
      </c>
      <c r="N77" s="7" t="str">
        <f>IF(OUT!AQ281="", "", OUT!AQ281)</f>
        <v/>
      </c>
      <c r="O77" s="7" t="str">
        <f>IF(OUT!BM281="", "", OUT!BM281)</f>
        <v>T3</v>
      </c>
      <c r="P77" s="8">
        <f>IF(OUT!N281="", "", OUT!N281)</f>
        <v>2.8290000000000002</v>
      </c>
      <c r="Q77" s="9">
        <f>IF(OUT!O281="", "", OUT!O281)</f>
        <v>70.72</v>
      </c>
      <c r="R77" s="8">
        <f>IF(PPG!H281="", "", PPG!H281)</f>
        <v>0</v>
      </c>
      <c r="S77" s="9">
        <f>IF(PPG!I281="", "", PPG!I281)</f>
        <v>0</v>
      </c>
      <c r="T77" s="8">
        <f>IF(PPG!J281="", "", PPG!J281)</f>
        <v>0</v>
      </c>
      <c r="U77" s="9">
        <f>IF(PPG!K281="", "", PPG!K281)</f>
        <v>0</v>
      </c>
      <c r="V77" s="8">
        <f>IF(PPG!L281="", "", PPG!L281)</f>
        <v>0</v>
      </c>
      <c r="W77" s="9">
        <f>IF(PPG!M281="", "", PPG!M281)</f>
        <v>0</v>
      </c>
      <c r="X77" s="8">
        <f>IF(PPG!N281="", "", PPG!N281)</f>
        <v>0</v>
      </c>
      <c r="Y77" s="9">
        <f>IF(PPG!O281="", "", PPG!O281)</f>
        <v>0</v>
      </c>
      <c r="Z77" s="8">
        <f>IF(PPG!Q281="", "", PPG!Q281)</f>
        <v>2.8290000000000002</v>
      </c>
      <c r="AA77" s="9">
        <f>IF(PPG!R281="", "", PPG!R281)</f>
        <v>70.72</v>
      </c>
      <c r="AB77" s="8">
        <f>IF(PPG!S281="", "", PPG!S281)</f>
        <v>0</v>
      </c>
      <c r="AC77" s="9">
        <f>IF(PPG!T281="", "", PPG!T281)</f>
        <v>0</v>
      </c>
      <c r="AD77" s="8">
        <f>IF(PPG!U281="", "", PPG!U281)</f>
        <v>0</v>
      </c>
      <c r="AE77" s="9">
        <f>IF(PPG!V281="", "", PPG!V281)</f>
        <v>0</v>
      </c>
      <c r="AF77" s="8">
        <f>IF(PPG!W281="", "", PPG!W281)</f>
        <v>0</v>
      </c>
      <c r="AG77" s="9">
        <f>IF(PPG!X281="", "", PPG!X281)</f>
        <v>0</v>
      </c>
      <c r="AH77" s="8">
        <f>IF(PPG!Y281="", "", PPG!Y281)</f>
        <v>0</v>
      </c>
      <c r="AI77" s="9">
        <f>IF(PPG!Z281="", "", PPG!Z281)</f>
        <v>0</v>
      </c>
      <c r="AJ77" s="30" t="str">
        <f t="shared" si="7"/>
        <v>0.00</v>
      </c>
      <c r="AK77" s="7" t="str">
        <f t="shared" si="8"/>
        <v>0</v>
      </c>
      <c r="AL77" s="7" t="str">
        <f t="shared" si="9"/>
        <v>0</v>
      </c>
    </row>
    <row r="78" spans="1:38">
      <c r="A78" s="7">
        <f>IF(OUT!C278="", "", OUT!C278)</f>
        <v>712</v>
      </c>
      <c r="B78" s="18">
        <f>IF(OUT!A278="", "", OUT!A278)</f>
        <v>64760</v>
      </c>
      <c r="C78" s="7" t="str">
        <f>IF(OUT!D278="", "", OUT!D278)</f>
        <v>2/3E</v>
      </c>
      <c r="D78" s="25"/>
      <c r="E78" s="34" t="str">
        <f>IF(OUT!E278="", "", OUT!E278)</f>
        <v>25/BDL 2/3 EYE/FAN</v>
      </c>
      <c r="F78" s="22" t="str">
        <f>IF(OUT!AE278="NEW", "✷", "")</f>
        <v/>
      </c>
      <c r="G78" t="str">
        <f>IF(OUT!B278="", "", OUT!B278)</f>
        <v>CANNA  MEDIUM AMBASSADOR  (BLACK KNIGHT) (Deep Velvet Red)</v>
      </c>
      <c r="H78" s="19">
        <f t="shared" si="5"/>
        <v>2.8290000000000002</v>
      </c>
      <c r="I78" s="20">
        <f t="shared" si="6"/>
        <v>70.72</v>
      </c>
      <c r="J78" s="34" t="str">
        <f>IF(OUT!F278="", "", OUT!F278)</f>
        <v>2/3 EYE OR FAN</v>
      </c>
      <c r="K78" s="7">
        <f>IF(OUT!P278="", "", OUT!P278)</f>
        <v>25</v>
      </c>
      <c r="L78" s="7" t="str">
        <f>IF(OUT!AE278="", "", OUT!AE278)</f>
        <v/>
      </c>
      <c r="M78" s="7" t="str">
        <f>IF(OUT!AG278="", "", OUT!AG278)</f>
        <v/>
      </c>
      <c r="N78" s="7" t="str">
        <f>IF(OUT!AQ278="", "", OUT!AQ278)</f>
        <v/>
      </c>
      <c r="O78" s="7" t="str">
        <f>IF(OUT!BM278="", "", OUT!BM278)</f>
        <v>T3</v>
      </c>
      <c r="P78" s="8">
        <f>IF(OUT!N278="", "", OUT!N278)</f>
        <v>2.8290000000000002</v>
      </c>
      <c r="Q78" s="9">
        <f>IF(OUT!O278="", "", OUT!O278)</f>
        <v>70.72</v>
      </c>
      <c r="R78" s="8">
        <f>IF(PPG!H278="", "", PPG!H278)</f>
        <v>0</v>
      </c>
      <c r="S78" s="9">
        <f>IF(PPG!I278="", "", PPG!I278)</f>
        <v>0</v>
      </c>
      <c r="T78" s="8">
        <f>IF(PPG!J278="", "", PPG!J278)</f>
        <v>0</v>
      </c>
      <c r="U78" s="9">
        <f>IF(PPG!K278="", "", PPG!K278)</f>
        <v>0</v>
      </c>
      <c r="V78" s="8">
        <f>IF(PPG!L278="", "", PPG!L278)</f>
        <v>0</v>
      </c>
      <c r="W78" s="9">
        <f>IF(PPG!M278="", "", PPG!M278)</f>
        <v>0</v>
      </c>
      <c r="X78" s="8">
        <f>IF(PPG!N278="", "", PPG!N278)</f>
        <v>0</v>
      </c>
      <c r="Y78" s="9">
        <f>IF(PPG!O278="", "", PPG!O278)</f>
        <v>0</v>
      </c>
      <c r="Z78" s="8">
        <f>IF(PPG!Q278="", "", PPG!Q278)</f>
        <v>2.8290000000000002</v>
      </c>
      <c r="AA78" s="9">
        <f>IF(PPG!R278="", "", PPG!R278)</f>
        <v>70.72</v>
      </c>
      <c r="AB78" s="8">
        <f>IF(PPG!S278="", "", PPG!S278)</f>
        <v>0</v>
      </c>
      <c r="AC78" s="9">
        <f>IF(PPG!T278="", "", PPG!T278)</f>
        <v>0</v>
      </c>
      <c r="AD78" s="8">
        <f>IF(PPG!U278="", "", PPG!U278)</f>
        <v>0</v>
      </c>
      <c r="AE78" s="9">
        <f>IF(PPG!V278="", "", PPG!V278)</f>
        <v>0</v>
      </c>
      <c r="AF78" s="8">
        <f>IF(PPG!W278="", "", PPG!W278)</f>
        <v>0</v>
      </c>
      <c r="AG78" s="9">
        <f>IF(PPG!X278="", "", PPG!X278)</f>
        <v>0</v>
      </c>
      <c r="AH78" s="8">
        <f>IF(PPG!Y278="", "", PPG!Y278)</f>
        <v>0</v>
      </c>
      <c r="AI78" s="9">
        <f>IF(PPG!Z278="", "", PPG!Z278)</f>
        <v>0</v>
      </c>
      <c r="AJ78" s="30" t="str">
        <f t="shared" si="7"/>
        <v>0.00</v>
      </c>
      <c r="AK78" s="7" t="str">
        <f t="shared" si="8"/>
        <v>0</v>
      </c>
      <c r="AL78" s="7" t="str">
        <f t="shared" si="9"/>
        <v>0</v>
      </c>
    </row>
    <row r="79" spans="1:38">
      <c r="A79" s="7">
        <f>IF(OUT!C409="", "", OUT!C409)</f>
        <v>712</v>
      </c>
      <c r="B79" s="18">
        <f>IF(OUT!A409="", "", OUT!A409)</f>
        <v>81046</v>
      </c>
      <c r="C79" s="7" t="str">
        <f>IF(OUT!D409="", "", OUT!D409)</f>
        <v>2/3E</v>
      </c>
      <c r="D79" s="25"/>
      <c r="E79" s="34" t="str">
        <f>IF(OUT!E409="", "", OUT!E409)</f>
        <v>25/BDL 2/3 EYE/FAN</v>
      </c>
      <c r="F79" s="22" t="str">
        <f>IF(OUT!AE409="NEW", "✷", "")</f>
        <v/>
      </c>
      <c r="G79" t="str">
        <f>IF(OUT!B409="", "", OUT!B409)</f>
        <v>CANNA  MEDIUM APHRODITE  (PINK FUTURITY) (Pink w/Bronze Leaves)</v>
      </c>
      <c r="H79" s="19">
        <f t="shared" si="5"/>
        <v>2.8290000000000002</v>
      </c>
      <c r="I79" s="20">
        <f t="shared" si="6"/>
        <v>70.72</v>
      </c>
      <c r="J79" s="34" t="str">
        <f>IF(OUT!F409="", "", OUT!F409)</f>
        <v>2/3 EYE OR FAN</v>
      </c>
      <c r="K79" s="7">
        <f>IF(OUT!P409="", "", OUT!P409)</f>
        <v>25</v>
      </c>
      <c r="L79" s="7" t="str">
        <f>IF(OUT!AE409="", "", OUT!AE409)</f>
        <v/>
      </c>
      <c r="M79" s="7" t="str">
        <f>IF(OUT!AG409="", "", OUT!AG409)</f>
        <v/>
      </c>
      <c r="N79" s="7" t="str">
        <f>IF(OUT!AQ409="", "", OUT!AQ409)</f>
        <v/>
      </c>
      <c r="O79" s="7" t="str">
        <f>IF(OUT!BM409="", "", OUT!BM409)</f>
        <v>T3</v>
      </c>
      <c r="P79" s="8">
        <f>IF(OUT!N409="", "", OUT!N409)</f>
        <v>2.8290000000000002</v>
      </c>
      <c r="Q79" s="9">
        <f>IF(OUT!O409="", "", OUT!O409)</f>
        <v>70.72</v>
      </c>
      <c r="R79" s="8">
        <f>IF(PPG!H409="", "", PPG!H409)</f>
        <v>0</v>
      </c>
      <c r="S79" s="9">
        <f>IF(PPG!I409="", "", PPG!I409)</f>
        <v>0</v>
      </c>
      <c r="T79" s="8">
        <f>IF(PPG!J409="", "", PPG!J409)</f>
        <v>0</v>
      </c>
      <c r="U79" s="9">
        <f>IF(PPG!K409="", "", PPG!K409)</f>
        <v>0</v>
      </c>
      <c r="V79" s="8">
        <f>IF(PPG!L409="", "", PPG!L409)</f>
        <v>0</v>
      </c>
      <c r="W79" s="9">
        <f>IF(PPG!M409="", "", PPG!M409)</f>
        <v>0</v>
      </c>
      <c r="X79" s="8">
        <f>IF(PPG!N409="", "", PPG!N409)</f>
        <v>0</v>
      </c>
      <c r="Y79" s="9">
        <f>IF(PPG!O409="", "", PPG!O409)</f>
        <v>0</v>
      </c>
      <c r="Z79" s="8">
        <f>IF(PPG!Q409="", "", PPG!Q409)</f>
        <v>2.8290000000000002</v>
      </c>
      <c r="AA79" s="9">
        <f>IF(PPG!R409="", "", PPG!R409)</f>
        <v>70.72</v>
      </c>
      <c r="AB79" s="8">
        <f>IF(PPG!S409="", "", PPG!S409)</f>
        <v>0</v>
      </c>
      <c r="AC79" s="9">
        <f>IF(PPG!T409="", "", PPG!T409)</f>
        <v>0</v>
      </c>
      <c r="AD79" s="8">
        <f>IF(PPG!U409="", "", PPG!U409)</f>
        <v>0</v>
      </c>
      <c r="AE79" s="9">
        <f>IF(PPG!V409="", "", PPG!V409)</f>
        <v>0</v>
      </c>
      <c r="AF79" s="8">
        <f>IF(PPG!W409="", "", PPG!W409)</f>
        <v>0</v>
      </c>
      <c r="AG79" s="9">
        <f>IF(PPG!X409="", "", PPG!X409)</f>
        <v>0</v>
      </c>
      <c r="AH79" s="8">
        <f>IF(PPG!Y409="", "", PPG!Y409)</f>
        <v>0</v>
      </c>
      <c r="AI79" s="9">
        <f>IF(PPG!Z409="", "", PPG!Z409)</f>
        <v>0</v>
      </c>
      <c r="AJ79" s="30" t="str">
        <f t="shared" si="7"/>
        <v>0.00</v>
      </c>
      <c r="AK79" s="7" t="str">
        <f t="shared" si="8"/>
        <v>0</v>
      </c>
      <c r="AL79" s="7" t="str">
        <f t="shared" si="9"/>
        <v>0</v>
      </c>
    </row>
    <row r="80" spans="1:38">
      <c r="A80" s="7">
        <f>IF(OUT!C275="", "", OUT!C275)</f>
        <v>712</v>
      </c>
      <c r="B80" s="18">
        <f>IF(OUT!A275="", "", OUT!A275)</f>
        <v>64756</v>
      </c>
      <c r="C80" s="7" t="str">
        <f>IF(OUT!D275="", "", OUT!D275)</f>
        <v>2/3E</v>
      </c>
      <c r="D80" s="25"/>
      <c r="E80" s="34" t="str">
        <f>IF(OUT!E275="", "", OUT!E275)</f>
        <v>25/BDL 2/3 EYE/FAN</v>
      </c>
      <c r="F80" s="22" t="str">
        <f>IF(OUT!AE275="NEW", "✷", "")</f>
        <v/>
      </c>
      <c r="G80" t="str">
        <f>IF(OUT!B275="", "", OUT!B275)</f>
        <v>CANNA  MEDIUM CITY OF PORTLAND (Salmon w/Ylw Green Foliage)</v>
      </c>
      <c r="H80" s="19">
        <f t="shared" si="5"/>
        <v>2.8290000000000002</v>
      </c>
      <c r="I80" s="20">
        <f t="shared" si="6"/>
        <v>70.72</v>
      </c>
      <c r="J80" s="34" t="str">
        <f>IF(OUT!F275="", "", OUT!F275)</f>
        <v>2/3 EYE OR FAN</v>
      </c>
      <c r="K80" s="7">
        <f>IF(OUT!P275="", "", OUT!P275)</f>
        <v>25</v>
      </c>
      <c r="L80" s="7" t="str">
        <f>IF(OUT!AE275="", "", OUT!AE275)</f>
        <v/>
      </c>
      <c r="M80" s="7" t="str">
        <f>IF(OUT!AG275="", "", OUT!AG275)</f>
        <v/>
      </c>
      <c r="N80" s="7" t="str">
        <f>IF(OUT!AQ275="", "", OUT!AQ275)</f>
        <v/>
      </c>
      <c r="O80" s="7" t="str">
        <f>IF(OUT!BM275="", "", OUT!BM275)</f>
        <v>T3</v>
      </c>
      <c r="P80" s="8">
        <f>IF(OUT!N275="", "", OUT!N275)</f>
        <v>2.8290000000000002</v>
      </c>
      <c r="Q80" s="9">
        <f>IF(OUT!O275="", "", OUT!O275)</f>
        <v>70.72</v>
      </c>
      <c r="R80" s="8">
        <f>IF(PPG!H275="", "", PPG!H275)</f>
        <v>0</v>
      </c>
      <c r="S80" s="9">
        <f>IF(PPG!I275="", "", PPG!I275)</f>
        <v>0</v>
      </c>
      <c r="T80" s="8">
        <f>IF(PPG!J275="", "", PPG!J275)</f>
        <v>0</v>
      </c>
      <c r="U80" s="9">
        <f>IF(PPG!K275="", "", PPG!K275)</f>
        <v>0</v>
      </c>
      <c r="V80" s="8">
        <f>IF(PPG!L275="", "", PPG!L275)</f>
        <v>0</v>
      </c>
      <c r="W80" s="9">
        <f>IF(PPG!M275="", "", PPG!M275)</f>
        <v>0</v>
      </c>
      <c r="X80" s="8">
        <f>IF(PPG!N275="", "", PPG!N275)</f>
        <v>0</v>
      </c>
      <c r="Y80" s="9">
        <f>IF(PPG!O275="", "", PPG!O275)</f>
        <v>0</v>
      </c>
      <c r="Z80" s="8">
        <f>IF(PPG!Q275="", "", PPG!Q275)</f>
        <v>2.8290000000000002</v>
      </c>
      <c r="AA80" s="9">
        <f>IF(PPG!R275="", "", PPG!R275)</f>
        <v>70.72</v>
      </c>
      <c r="AB80" s="8">
        <f>IF(PPG!S275="", "", PPG!S275)</f>
        <v>0</v>
      </c>
      <c r="AC80" s="9">
        <f>IF(PPG!T275="", "", PPG!T275)</f>
        <v>0</v>
      </c>
      <c r="AD80" s="8">
        <f>IF(PPG!U275="", "", PPG!U275)</f>
        <v>0</v>
      </c>
      <c r="AE80" s="9">
        <f>IF(PPG!V275="", "", PPG!V275)</f>
        <v>0</v>
      </c>
      <c r="AF80" s="8">
        <f>IF(PPG!W275="", "", PPG!W275)</f>
        <v>0</v>
      </c>
      <c r="AG80" s="9">
        <f>IF(PPG!X275="", "", PPG!X275)</f>
        <v>0</v>
      </c>
      <c r="AH80" s="8">
        <f>IF(PPG!Y275="", "", PPG!Y275)</f>
        <v>0</v>
      </c>
      <c r="AI80" s="9">
        <f>IF(PPG!Z275="", "", PPG!Z275)</f>
        <v>0</v>
      </c>
      <c r="AJ80" s="30" t="str">
        <f t="shared" si="7"/>
        <v>0.00</v>
      </c>
      <c r="AK80" s="7" t="str">
        <f t="shared" si="8"/>
        <v>0</v>
      </c>
      <c r="AL80" s="7" t="str">
        <f t="shared" si="9"/>
        <v>0</v>
      </c>
    </row>
    <row r="81" spans="1:38">
      <c r="A81" s="7">
        <f>IF(OUT!C540="", "", OUT!C540)</f>
        <v>712</v>
      </c>
      <c r="B81" s="18">
        <f>IF(OUT!A540="", "", OUT!A540)</f>
        <v>96114</v>
      </c>
      <c r="C81" s="7" t="str">
        <f>IF(OUT!D540="", "", OUT!D540)</f>
        <v>2/3E</v>
      </c>
      <c r="D81" s="25"/>
      <c r="E81" s="34" t="str">
        <f>IF(OUT!E540="", "", OUT!E540)</f>
        <v>25/BDL 2/3 EYE/FAN</v>
      </c>
      <c r="F81" s="22" t="str">
        <f>IF(OUT!AE540="NEW", "✷", "")</f>
        <v/>
      </c>
      <c r="G81" t="str">
        <f>IF(OUT!B540="", "", OUT!B540)</f>
        <v>CANNA  MEDIUM CLEOPATRA (Red/Yellow Variagated)</v>
      </c>
      <c r="H81" s="19">
        <f t="shared" si="5"/>
        <v>2.8290000000000002</v>
      </c>
      <c r="I81" s="20">
        <f t="shared" si="6"/>
        <v>70.72</v>
      </c>
      <c r="J81" s="34" t="str">
        <f>IF(OUT!F540="", "", OUT!F540)</f>
        <v>2/3 EYE OR FAN</v>
      </c>
      <c r="K81" s="7">
        <f>IF(OUT!P540="", "", OUT!P540)</f>
        <v>25</v>
      </c>
      <c r="L81" s="7" t="str">
        <f>IF(OUT!AE540="", "", OUT!AE540)</f>
        <v/>
      </c>
      <c r="M81" s="7" t="str">
        <f>IF(OUT!AG540="", "", OUT!AG540)</f>
        <v/>
      </c>
      <c r="N81" s="7" t="str">
        <f>IF(OUT!AQ540="", "", OUT!AQ540)</f>
        <v/>
      </c>
      <c r="O81" s="7" t="str">
        <f>IF(OUT!BM540="", "", OUT!BM540)</f>
        <v>T3</v>
      </c>
      <c r="P81" s="8">
        <f>IF(OUT!N540="", "", OUT!N540)</f>
        <v>2.8290000000000002</v>
      </c>
      <c r="Q81" s="9">
        <f>IF(OUT!O540="", "", OUT!O540)</f>
        <v>70.72</v>
      </c>
      <c r="R81" s="8">
        <f>IF(PPG!H540="", "", PPG!H540)</f>
        <v>0</v>
      </c>
      <c r="S81" s="9">
        <f>IF(PPG!I540="", "", PPG!I540)</f>
        <v>0</v>
      </c>
      <c r="T81" s="8">
        <f>IF(PPG!J540="", "", PPG!J540)</f>
        <v>0</v>
      </c>
      <c r="U81" s="9">
        <f>IF(PPG!K540="", "", PPG!K540)</f>
        <v>0</v>
      </c>
      <c r="V81" s="8">
        <f>IF(PPG!L540="", "", PPG!L540)</f>
        <v>0</v>
      </c>
      <c r="W81" s="9">
        <f>IF(PPG!M540="", "", PPG!M540)</f>
        <v>0</v>
      </c>
      <c r="X81" s="8">
        <f>IF(PPG!N540="", "", PPG!N540)</f>
        <v>0</v>
      </c>
      <c r="Y81" s="9">
        <f>IF(PPG!O540="", "", PPG!O540)</f>
        <v>0</v>
      </c>
      <c r="Z81" s="8">
        <f>IF(PPG!Q540="", "", PPG!Q540)</f>
        <v>4.9720000000000004</v>
      </c>
      <c r="AA81" s="9">
        <f>IF(PPG!R540="", "", PPG!R540)</f>
        <v>124.3</v>
      </c>
      <c r="AB81" s="8">
        <f>IF(PPG!S540="", "", PPG!S540)</f>
        <v>0</v>
      </c>
      <c r="AC81" s="9">
        <f>IF(PPG!T540="", "", PPG!T540)</f>
        <v>0</v>
      </c>
      <c r="AD81" s="8">
        <f>IF(PPG!U540="", "", PPG!U540)</f>
        <v>0</v>
      </c>
      <c r="AE81" s="9">
        <f>IF(PPG!V540="", "", PPG!V540)</f>
        <v>0</v>
      </c>
      <c r="AF81" s="8">
        <f>IF(PPG!W540="", "", PPG!W540)</f>
        <v>0</v>
      </c>
      <c r="AG81" s="9">
        <f>IF(PPG!X540="", "", PPG!X540)</f>
        <v>0</v>
      </c>
      <c r="AH81" s="8">
        <f>IF(PPG!Y540="", "", PPG!Y540)</f>
        <v>0</v>
      </c>
      <c r="AI81" s="9">
        <f>IF(PPG!Z540="", "", PPG!Z540)</f>
        <v>0</v>
      </c>
      <c r="AJ81" s="30" t="str">
        <f t="shared" si="7"/>
        <v>0.00</v>
      </c>
      <c r="AK81" s="7" t="str">
        <f t="shared" si="8"/>
        <v>0</v>
      </c>
      <c r="AL81" s="7" t="str">
        <f t="shared" si="9"/>
        <v>0</v>
      </c>
    </row>
    <row r="82" spans="1:38">
      <c r="A82" s="7">
        <f>IF(OUT!C541="", "", OUT!C541)</f>
        <v>712</v>
      </c>
      <c r="B82" s="18">
        <f>IF(OUT!A541="", "", OUT!A541)</f>
        <v>96115</v>
      </c>
      <c r="C82" s="7" t="str">
        <f>IF(OUT!D541="", "", OUT!D541)</f>
        <v>2/3E</v>
      </c>
      <c r="D82" s="25"/>
      <c r="E82" s="34" t="str">
        <f>IF(OUT!E541="", "", OUT!E541)</f>
        <v>25/BDL 2/3 EYE/FAN</v>
      </c>
      <c r="F82" s="22" t="str">
        <f>IF(OUT!AE541="NEW", "✷", "")</f>
        <v/>
      </c>
      <c r="G82" t="str">
        <f>IF(OUT!B541="", "", OUT!B541)</f>
        <v>CANNA  MEDIUM DURBAN (Orang w/ Bronze Foliage)</v>
      </c>
      <c r="H82" s="19">
        <f t="shared" si="5"/>
        <v>4.9720000000000004</v>
      </c>
      <c r="I82" s="20">
        <f t="shared" si="6"/>
        <v>124.3</v>
      </c>
      <c r="J82" s="34" t="str">
        <f>IF(OUT!F541="", "", OUT!F541)</f>
        <v>2/3 EYE OR FAN</v>
      </c>
      <c r="K82" s="7">
        <f>IF(OUT!P541="", "", OUT!P541)</f>
        <v>25</v>
      </c>
      <c r="L82" s="7" t="str">
        <f>IF(OUT!AE541="", "", OUT!AE541)</f>
        <v/>
      </c>
      <c r="M82" s="7" t="str">
        <f>IF(OUT!AG541="", "", OUT!AG541)</f>
        <v/>
      </c>
      <c r="N82" s="7" t="str">
        <f>IF(OUT!AQ541="", "", OUT!AQ541)</f>
        <v/>
      </c>
      <c r="O82" s="7" t="str">
        <f>IF(OUT!BM541="", "", OUT!BM541)</f>
        <v>T3</v>
      </c>
      <c r="P82" s="8">
        <f>IF(OUT!N541="", "", OUT!N541)</f>
        <v>4.9720000000000004</v>
      </c>
      <c r="Q82" s="9">
        <f>IF(OUT!O541="", "", OUT!O541)</f>
        <v>124.3</v>
      </c>
      <c r="R82" s="8">
        <f>IF(PPG!H541="", "", PPG!H541)</f>
        <v>0</v>
      </c>
      <c r="S82" s="9">
        <f>IF(PPG!I541="", "", PPG!I541)</f>
        <v>0</v>
      </c>
      <c r="T82" s="8">
        <f>IF(PPG!J541="", "", PPG!J541)</f>
        <v>0</v>
      </c>
      <c r="U82" s="9">
        <f>IF(PPG!K541="", "", PPG!K541)</f>
        <v>0</v>
      </c>
      <c r="V82" s="8">
        <f>IF(PPG!L541="", "", PPG!L541)</f>
        <v>0</v>
      </c>
      <c r="W82" s="9">
        <f>IF(PPG!M541="", "", PPG!M541)</f>
        <v>0</v>
      </c>
      <c r="X82" s="8">
        <f>IF(PPG!N541="", "", PPG!N541)</f>
        <v>0</v>
      </c>
      <c r="Y82" s="9">
        <f>IF(PPG!O541="", "", PPG!O541)</f>
        <v>0</v>
      </c>
      <c r="Z82" s="8">
        <f>IF(PPG!Q541="", "", PPG!Q541)</f>
        <v>3.6859999999999999</v>
      </c>
      <c r="AA82" s="9">
        <f>IF(PPG!R541="", "", PPG!R541)</f>
        <v>36.86</v>
      </c>
      <c r="AB82" s="8">
        <f>IF(PPG!S541="", "", PPG!S541)</f>
        <v>0</v>
      </c>
      <c r="AC82" s="9">
        <f>IF(PPG!T541="", "", PPG!T541)</f>
        <v>0</v>
      </c>
      <c r="AD82" s="8">
        <f>IF(PPG!U541="", "", PPG!U541)</f>
        <v>0</v>
      </c>
      <c r="AE82" s="9">
        <f>IF(PPG!V541="", "", PPG!V541)</f>
        <v>0</v>
      </c>
      <c r="AF82" s="8">
        <f>IF(PPG!W541="", "", PPG!W541)</f>
        <v>0</v>
      </c>
      <c r="AG82" s="9">
        <f>IF(PPG!X541="", "", PPG!X541)</f>
        <v>0</v>
      </c>
      <c r="AH82" s="8">
        <f>IF(PPG!Y541="", "", PPG!Y541)</f>
        <v>0</v>
      </c>
      <c r="AI82" s="9">
        <f>IF(PPG!Z541="", "", PPG!Z541)</f>
        <v>0</v>
      </c>
      <c r="AJ82" s="30" t="str">
        <f t="shared" si="7"/>
        <v>0.00</v>
      </c>
      <c r="AK82" s="7" t="str">
        <f t="shared" si="8"/>
        <v>0</v>
      </c>
      <c r="AL82" s="7" t="str">
        <f t="shared" si="9"/>
        <v>0</v>
      </c>
    </row>
    <row r="83" spans="1:38">
      <c r="A83" s="7">
        <f>IF(OUT!C358="", "", OUT!C358)</f>
        <v>712</v>
      </c>
      <c r="B83" s="18">
        <f>IF(OUT!A358="", "", OUT!A358)</f>
        <v>74774</v>
      </c>
      <c r="C83" s="7" t="str">
        <f>IF(OUT!D358="", "", OUT!D358)</f>
        <v>2/3E</v>
      </c>
      <c r="D83" s="25"/>
      <c r="E83" s="34" t="str">
        <f>IF(OUT!E358="", "", OUT!E358)</f>
        <v>25/BDL 2/3 EYE/FAN</v>
      </c>
      <c r="F83" s="22" t="str">
        <f>IF(OUT!AE358="NEW", "✷", "")</f>
        <v/>
      </c>
      <c r="G83" t="str">
        <f>IF(OUT!B358="", "", OUT!B358)</f>
        <v>CANNA  MEDIUM PRETORIA (Orange w/Yellow Green Leaf)</v>
      </c>
      <c r="H83" s="19">
        <f t="shared" si="5"/>
        <v>4.9720000000000004</v>
      </c>
      <c r="I83" s="20">
        <f t="shared" si="6"/>
        <v>124.3</v>
      </c>
      <c r="J83" s="34" t="str">
        <f>IF(OUT!F358="", "", OUT!F358)</f>
        <v>2/3 EYE OR FAN</v>
      </c>
      <c r="K83" s="7">
        <f>IF(OUT!P358="", "", OUT!P358)</f>
        <v>25</v>
      </c>
      <c r="L83" s="7" t="str">
        <f>IF(OUT!AE358="", "", OUT!AE358)</f>
        <v/>
      </c>
      <c r="M83" s="7" t="str">
        <f>IF(OUT!AG358="", "", OUT!AG358)</f>
        <v/>
      </c>
      <c r="N83" s="7" t="str">
        <f>IF(OUT!AQ358="", "", OUT!AQ358)</f>
        <v/>
      </c>
      <c r="O83" s="7" t="str">
        <f>IF(OUT!BM358="", "", OUT!BM358)</f>
        <v>T3</v>
      </c>
      <c r="P83" s="8">
        <f>IF(OUT!N358="", "", OUT!N358)</f>
        <v>4.9720000000000004</v>
      </c>
      <c r="Q83" s="9">
        <f>IF(OUT!O358="", "", OUT!O358)</f>
        <v>124.3</v>
      </c>
      <c r="R83" s="8">
        <f>IF(PPG!H358="", "", PPG!H358)</f>
        <v>0</v>
      </c>
      <c r="S83" s="9">
        <f>IF(PPG!I358="", "", PPG!I358)</f>
        <v>0</v>
      </c>
      <c r="T83" s="8">
        <f>IF(PPG!J358="", "", PPG!J358)</f>
        <v>0</v>
      </c>
      <c r="U83" s="9">
        <f>IF(PPG!K358="", "", PPG!K358)</f>
        <v>0</v>
      </c>
      <c r="V83" s="8">
        <f>IF(PPG!L358="", "", PPG!L358)</f>
        <v>0</v>
      </c>
      <c r="W83" s="9">
        <f>IF(PPG!M358="", "", PPG!M358)</f>
        <v>0</v>
      </c>
      <c r="X83" s="8">
        <f>IF(PPG!N358="", "", PPG!N358)</f>
        <v>0</v>
      </c>
      <c r="Y83" s="9">
        <f>IF(PPG!O358="", "", PPG!O358)</f>
        <v>0</v>
      </c>
      <c r="Z83" s="8">
        <f>IF(PPG!Q358="", "", PPG!Q358)</f>
        <v>10.414999999999999</v>
      </c>
      <c r="AA83" s="9">
        <f>IF(PPG!R358="", "", PPG!R358)</f>
        <v>52.07</v>
      </c>
      <c r="AB83" s="8">
        <f>IF(PPG!S358="", "", PPG!S358)</f>
        <v>0</v>
      </c>
      <c r="AC83" s="9">
        <f>IF(PPG!T358="", "", PPG!T358)</f>
        <v>0</v>
      </c>
      <c r="AD83" s="8">
        <f>IF(PPG!U358="", "", PPG!U358)</f>
        <v>0</v>
      </c>
      <c r="AE83" s="9">
        <f>IF(PPG!V358="", "", PPG!V358)</f>
        <v>0</v>
      </c>
      <c r="AF83" s="8">
        <f>IF(PPG!W358="", "", PPG!W358)</f>
        <v>0</v>
      </c>
      <c r="AG83" s="9">
        <f>IF(PPG!X358="", "", PPG!X358)</f>
        <v>0</v>
      </c>
      <c r="AH83" s="8">
        <f>IF(PPG!Y358="", "", PPG!Y358)</f>
        <v>0</v>
      </c>
      <c r="AI83" s="9">
        <f>IF(PPG!Z358="", "", PPG!Z358)</f>
        <v>0</v>
      </c>
      <c r="AJ83" s="30" t="str">
        <f t="shared" si="7"/>
        <v>0.00</v>
      </c>
      <c r="AK83" s="7" t="str">
        <f t="shared" si="8"/>
        <v>0</v>
      </c>
      <c r="AL83" s="7" t="str">
        <f t="shared" si="9"/>
        <v>0</v>
      </c>
    </row>
    <row r="84" spans="1:38">
      <c r="A84" s="7">
        <f>IF(OUT!C279="", "", OUT!C279)</f>
        <v>712</v>
      </c>
      <c r="B84" s="18">
        <f>IF(OUT!A279="", "", OUT!A279)</f>
        <v>64761</v>
      </c>
      <c r="C84" s="7" t="str">
        <f>IF(OUT!D279="", "", OUT!D279)</f>
        <v>2/3E</v>
      </c>
      <c r="D84" s="25"/>
      <c r="E84" s="34" t="str">
        <f>IF(OUT!E279="", "", OUT!E279)</f>
        <v>25/BDL 2/3 EYE/FAN</v>
      </c>
      <c r="F84" s="22" t="str">
        <f>IF(OUT!AE279="NEW", "✷", "")</f>
        <v/>
      </c>
      <c r="G84" t="str">
        <f>IF(OUT!B279="", "", OUT!B279)</f>
        <v>CANNA  MEDIUM ROSEMOND COLE (Orange Red w/Gold Edge)</v>
      </c>
      <c r="H84" s="19">
        <f t="shared" si="5"/>
        <v>2.8290000000000002</v>
      </c>
      <c r="I84" s="20">
        <f t="shared" si="6"/>
        <v>70.72</v>
      </c>
      <c r="J84" s="34" t="str">
        <f>IF(OUT!F279="", "", OUT!F279)</f>
        <v>2/3 EYE OR FAN</v>
      </c>
      <c r="K84" s="7">
        <f>IF(OUT!P279="", "", OUT!P279)</f>
        <v>25</v>
      </c>
      <c r="L84" s="7" t="str">
        <f>IF(OUT!AE279="", "", OUT!AE279)</f>
        <v/>
      </c>
      <c r="M84" s="7" t="str">
        <f>IF(OUT!AG279="", "", OUT!AG279)</f>
        <v/>
      </c>
      <c r="N84" s="7" t="str">
        <f>IF(OUT!AQ279="", "", OUT!AQ279)</f>
        <v/>
      </c>
      <c r="O84" s="7" t="str">
        <f>IF(OUT!BM279="", "", OUT!BM279)</f>
        <v>T3</v>
      </c>
      <c r="P84" s="8">
        <f>IF(OUT!N279="", "", OUT!N279)</f>
        <v>2.8290000000000002</v>
      </c>
      <c r="Q84" s="9">
        <f>IF(OUT!O279="", "", OUT!O279)</f>
        <v>70.72</v>
      </c>
      <c r="R84" s="8">
        <f>IF(PPG!H279="", "", PPG!H279)</f>
        <v>0</v>
      </c>
      <c r="S84" s="9">
        <f>IF(PPG!I279="", "", PPG!I279)</f>
        <v>0</v>
      </c>
      <c r="T84" s="8">
        <f>IF(PPG!J279="", "", PPG!J279)</f>
        <v>0</v>
      </c>
      <c r="U84" s="9">
        <f>IF(PPG!K279="", "", PPG!K279)</f>
        <v>0</v>
      </c>
      <c r="V84" s="8">
        <f>IF(PPG!L279="", "", PPG!L279)</f>
        <v>0</v>
      </c>
      <c r="W84" s="9">
        <f>IF(PPG!M279="", "", PPG!M279)</f>
        <v>0</v>
      </c>
      <c r="X84" s="8">
        <f>IF(PPG!N279="", "", PPG!N279)</f>
        <v>0</v>
      </c>
      <c r="Y84" s="9">
        <f>IF(PPG!O279="", "", PPG!O279)</f>
        <v>0</v>
      </c>
      <c r="Z84" s="8">
        <f>IF(PPG!Q279="", "", PPG!Q279)</f>
        <v>2.8290000000000002</v>
      </c>
      <c r="AA84" s="9">
        <f>IF(PPG!R279="", "", PPG!R279)</f>
        <v>70.72</v>
      </c>
      <c r="AB84" s="8">
        <f>IF(PPG!S279="", "", PPG!S279)</f>
        <v>0</v>
      </c>
      <c r="AC84" s="9">
        <f>IF(PPG!T279="", "", PPG!T279)</f>
        <v>0</v>
      </c>
      <c r="AD84" s="8">
        <f>IF(PPG!U279="", "", PPG!U279)</f>
        <v>0</v>
      </c>
      <c r="AE84" s="9">
        <f>IF(PPG!V279="", "", PPG!V279)</f>
        <v>0</v>
      </c>
      <c r="AF84" s="8">
        <f>IF(PPG!W279="", "", PPG!W279)</f>
        <v>0</v>
      </c>
      <c r="AG84" s="9">
        <f>IF(PPG!X279="", "", PPG!X279)</f>
        <v>0</v>
      </c>
      <c r="AH84" s="8">
        <f>IF(PPG!Y279="", "", PPG!Y279)</f>
        <v>0</v>
      </c>
      <c r="AI84" s="9">
        <f>IF(PPG!Z279="", "", PPG!Z279)</f>
        <v>0</v>
      </c>
      <c r="AJ84" s="30" t="str">
        <f t="shared" si="7"/>
        <v>0.00</v>
      </c>
      <c r="AK84" s="7" t="str">
        <f t="shared" si="8"/>
        <v>0</v>
      </c>
      <c r="AL84" s="7" t="str">
        <f t="shared" si="9"/>
        <v>0</v>
      </c>
    </row>
    <row r="85" spans="1:38">
      <c r="A85" s="7">
        <f>IF(OUT!C138="", "", OUT!C138)</f>
        <v>712</v>
      </c>
      <c r="B85" s="18">
        <f>IF(OUT!A138="", "", OUT!A138)</f>
        <v>41689</v>
      </c>
      <c r="C85" s="7" t="str">
        <f>IF(OUT!D138="", "", OUT!D138)</f>
        <v>2/3E</v>
      </c>
      <c r="D85" s="25"/>
      <c r="E85" s="34" t="str">
        <f>IF(OUT!E138="", "", OUT!E138)</f>
        <v>25/BDL 2/3 EYE/FAN</v>
      </c>
      <c r="F85" s="22" t="str">
        <f>IF(OUT!AE138="NEW", "✷", "")</f>
        <v/>
      </c>
      <c r="G85" t="str">
        <f>IF(OUT!B138="", "", OUT!B138)</f>
        <v>CANNA  MEDIUM STRIPED BEAUTY (Yellow/Red w/Var Foliage)</v>
      </c>
      <c r="H85" s="19">
        <f t="shared" si="5"/>
        <v>4.9720000000000004</v>
      </c>
      <c r="I85" s="20">
        <f t="shared" si="6"/>
        <v>124.3</v>
      </c>
      <c r="J85" s="34" t="str">
        <f>IF(OUT!F138="", "", OUT!F138)</f>
        <v>2/3 EYE OR FAN</v>
      </c>
      <c r="K85" s="7">
        <f>IF(OUT!P138="", "", OUT!P138)</f>
        <v>25</v>
      </c>
      <c r="L85" s="7" t="str">
        <f>IF(OUT!AE138="", "", OUT!AE138)</f>
        <v/>
      </c>
      <c r="M85" s="7" t="str">
        <f>IF(OUT!AG138="", "", OUT!AG138)</f>
        <v/>
      </c>
      <c r="N85" s="7" t="str">
        <f>IF(OUT!AQ138="", "", OUT!AQ138)</f>
        <v/>
      </c>
      <c r="O85" s="7" t="str">
        <f>IF(OUT!BM138="", "", OUT!BM138)</f>
        <v>T3</v>
      </c>
      <c r="P85" s="8">
        <f>IF(OUT!N138="", "", OUT!N138)</f>
        <v>4.9720000000000004</v>
      </c>
      <c r="Q85" s="9">
        <f>IF(OUT!O138="", "", OUT!O138)</f>
        <v>124.3</v>
      </c>
      <c r="R85" s="8">
        <f>IF(PPG!H138="", "", PPG!H138)</f>
        <v>0</v>
      </c>
      <c r="S85" s="9">
        <f>IF(PPG!I138="", "", PPG!I138)</f>
        <v>0</v>
      </c>
      <c r="T85" s="8">
        <f>IF(PPG!J138="", "", PPG!J138)</f>
        <v>0</v>
      </c>
      <c r="U85" s="9">
        <f>IF(PPG!K138="", "", PPG!K138)</f>
        <v>0</v>
      </c>
      <c r="V85" s="8">
        <f>IF(PPG!L138="", "", PPG!L138)</f>
        <v>0</v>
      </c>
      <c r="W85" s="9">
        <f>IF(PPG!M138="", "", PPG!M138)</f>
        <v>0</v>
      </c>
      <c r="X85" s="8">
        <f>IF(PPG!N138="", "", PPG!N138)</f>
        <v>0</v>
      </c>
      <c r="Y85" s="9">
        <f>IF(PPG!O138="", "", PPG!O138)</f>
        <v>0</v>
      </c>
      <c r="Z85" s="8">
        <f>IF(PPG!Q138="", "", PPG!Q138)</f>
        <v>0.22900000000000001</v>
      </c>
      <c r="AA85" s="9">
        <f>IF(PPG!R138="", "", PPG!R138)</f>
        <v>22.9</v>
      </c>
      <c r="AB85" s="8">
        <f>IF(PPG!S138="", "", PPG!S138)</f>
        <v>0</v>
      </c>
      <c r="AC85" s="9">
        <f>IF(PPG!T138="", "", PPG!T138)</f>
        <v>0</v>
      </c>
      <c r="AD85" s="8">
        <f>IF(PPG!U138="", "", PPG!U138)</f>
        <v>0</v>
      </c>
      <c r="AE85" s="9">
        <f>IF(PPG!V138="", "", PPG!V138)</f>
        <v>0</v>
      </c>
      <c r="AF85" s="8">
        <f>IF(PPG!W138="", "", PPG!W138)</f>
        <v>0</v>
      </c>
      <c r="AG85" s="9">
        <f>IF(PPG!X138="", "", PPG!X138)</f>
        <v>0</v>
      </c>
      <c r="AH85" s="8">
        <f>IF(PPG!Y138="", "", PPG!Y138)</f>
        <v>0</v>
      </c>
      <c r="AI85" s="9">
        <f>IF(PPG!Z138="", "", PPG!Z138)</f>
        <v>0</v>
      </c>
      <c r="AJ85" s="30" t="str">
        <f t="shared" si="7"/>
        <v>0.00</v>
      </c>
      <c r="AK85" s="7" t="str">
        <f t="shared" si="8"/>
        <v>0</v>
      </c>
      <c r="AL85" s="7" t="str">
        <f t="shared" si="9"/>
        <v>0</v>
      </c>
    </row>
    <row r="86" spans="1:38">
      <c r="A86" s="7">
        <f>IF(OUT!C280="", "", OUT!C280)</f>
        <v>712</v>
      </c>
      <c r="B86" s="18">
        <f>IF(OUT!A280="", "", OUT!A280)</f>
        <v>64762</v>
      </c>
      <c r="C86" s="7" t="str">
        <f>IF(OUT!D280="", "", OUT!D280)</f>
        <v>2/3E</v>
      </c>
      <c r="D86" s="25"/>
      <c r="E86" s="34" t="str">
        <f>IF(OUT!E280="", "", OUT!E280)</f>
        <v>25/BDL 2/3 EYE/FAN</v>
      </c>
      <c r="F86" s="22" t="str">
        <f>IF(OUT!AE280="NEW", "✷", "")</f>
        <v/>
      </c>
      <c r="G86" t="str">
        <f>IF(OUT!B280="", "", OUT!B280)</f>
        <v>CANNA  MEDIUM THE PRESIDENT (Red w/Green Foliage)</v>
      </c>
      <c r="H86" s="19">
        <f t="shared" si="5"/>
        <v>2.8290000000000002</v>
      </c>
      <c r="I86" s="20">
        <f t="shared" si="6"/>
        <v>70.72</v>
      </c>
      <c r="J86" s="34" t="str">
        <f>IF(OUT!F280="", "", OUT!F280)</f>
        <v>2/3 EYE OR FAN</v>
      </c>
      <c r="K86" s="7">
        <f>IF(OUT!P280="", "", OUT!P280)</f>
        <v>25</v>
      </c>
      <c r="L86" s="7" t="str">
        <f>IF(OUT!AE280="", "", OUT!AE280)</f>
        <v/>
      </c>
      <c r="M86" s="7" t="str">
        <f>IF(OUT!AG280="", "", OUT!AG280)</f>
        <v/>
      </c>
      <c r="N86" s="7" t="str">
        <f>IF(OUT!AQ280="", "", OUT!AQ280)</f>
        <v/>
      </c>
      <c r="O86" s="7" t="str">
        <f>IF(OUT!BM280="", "", OUT!BM280)</f>
        <v>T3</v>
      </c>
      <c r="P86" s="8">
        <f>IF(OUT!N280="", "", OUT!N280)</f>
        <v>2.8290000000000002</v>
      </c>
      <c r="Q86" s="9">
        <f>IF(OUT!O280="", "", OUT!O280)</f>
        <v>70.72</v>
      </c>
      <c r="R86" s="8">
        <f>IF(PPG!H280="", "", PPG!H280)</f>
        <v>0</v>
      </c>
      <c r="S86" s="9">
        <f>IF(PPG!I280="", "", PPG!I280)</f>
        <v>0</v>
      </c>
      <c r="T86" s="8">
        <f>IF(PPG!J280="", "", PPG!J280)</f>
        <v>0</v>
      </c>
      <c r="U86" s="9">
        <f>IF(PPG!K280="", "", PPG!K280)</f>
        <v>0</v>
      </c>
      <c r="V86" s="8">
        <f>IF(PPG!L280="", "", PPG!L280)</f>
        <v>0</v>
      </c>
      <c r="W86" s="9">
        <f>IF(PPG!M280="", "", PPG!M280)</f>
        <v>0</v>
      </c>
      <c r="X86" s="8">
        <f>IF(PPG!N280="", "", PPG!N280)</f>
        <v>0</v>
      </c>
      <c r="Y86" s="9">
        <f>IF(PPG!O280="", "", PPG!O280)</f>
        <v>0</v>
      </c>
      <c r="Z86" s="8">
        <f>IF(PPG!Q280="", "", PPG!Q280)</f>
        <v>2.8290000000000002</v>
      </c>
      <c r="AA86" s="9">
        <f>IF(PPG!R280="", "", PPG!R280)</f>
        <v>70.72</v>
      </c>
      <c r="AB86" s="8">
        <f>IF(PPG!S280="", "", PPG!S280)</f>
        <v>0</v>
      </c>
      <c r="AC86" s="9">
        <f>IF(PPG!T280="", "", PPG!T280)</f>
        <v>0</v>
      </c>
      <c r="AD86" s="8">
        <f>IF(PPG!U280="", "", PPG!U280)</f>
        <v>0</v>
      </c>
      <c r="AE86" s="9">
        <f>IF(PPG!V280="", "", PPG!V280)</f>
        <v>0</v>
      </c>
      <c r="AF86" s="8">
        <f>IF(PPG!W280="", "", PPG!W280)</f>
        <v>0</v>
      </c>
      <c r="AG86" s="9">
        <f>IF(PPG!X280="", "", PPG!X280)</f>
        <v>0</v>
      </c>
      <c r="AH86" s="8">
        <f>IF(PPG!Y280="", "", PPG!Y280)</f>
        <v>0</v>
      </c>
      <c r="AI86" s="9">
        <f>IF(PPG!Z280="", "", PPG!Z280)</f>
        <v>0</v>
      </c>
      <c r="AJ86" s="30" t="str">
        <f t="shared" si="7"/>
        <v>0.00</v>
      </c>
      <c r="AK86" s="7" t="str">
        <f t="shared" si="8"/>
        <v>0</v>
      </c>
      <c r="AL86" s="7" t="str">
        <f t="shared" si="9"/>
        <v>0</v>
      </c>
    </row>
    <row r="87" spans="1:38">
      <c r="A87" s="7">
        <f>IF(OUT!C277="", "", OUT!C277)</f>
        <v>712</v>
      </c>
      <c r="B87" s="18">
        <f>IF(OUT!A277="", "", OUT!A277)</f>
        <v>64759</v>
      </c>
      <c r="C87" s="7" t="str">
        <f>IF(OUT!D277="", "", OUT!D277)</f>
        <v>2/3E</v>
      </c>
      <c r="D87" s="25"/>
      <c r="E87" s="34" t="str">
        <f>IF(OUT!E277="", "", OUT!E277)</f>
        <v>25/BDL 2/3 EYE/FAN</v>
      </c>
      <c r="F87" s="22" t="str">
        <f>IF(OUT!AE277="NEW", "✷", "")</f>
        <v/>
      </c>
      <c r="G87" t="str">
        <f>IF(OUT!B277="", "", OUT!B277)</f>
        <v>CANNA  MEDIUM WYOMING GOLD (Orange w/Bronze Foliage)</v>
      </c>
      <c r="H87" s="19">
        <f t="shared" si="5"/>
        <v>2.8290000000000002</v>
      </c>
      <c r="I87" s="20">
        <f t="shared" si="6"/>
        <v>70.72</v>
      </c>
      <c r="J87" s="34" t="str">
        <f>IF(OUT!F277="", "", OUT!F277)</f>
        <v>2/3 EYE OR FAN</v>
      </c>
      <c r="K87" s="7">
        <f>IF(OUT!P277="", "", OUT!P277)</f>
        <v>25</v>
      </c>
      <c r="L87" s="7" t="str">
        <f>IF(OUT!AE277="", "", OUT!AE277)</f>
        <v/>
      </c>
      <c r="M87" s="7" t="str">
        <f>IF(OUT!AG277="", "", OUT!AG277)</f>
        <v/>
      </c>
      <c r="N87" s="7" t="str">
        <f>IF(OUT!AQ277="", "", OUT!AQ277)</f>
        <v/>
      </c>
      <c r="O87" s="7" t="str">
        <f>IF(OUT!BM277="", "", OUT!BM277)</f>
        <v>T3</v>
      </c>
      <c r="P87" s="8">
        <f>IF(OUT!N277="", "", OUT!N277)</f>
        <v>2.8290000000000002</v>
      </c>
      <c r="Q87" s="9">
        <f>IF(OUT!O277="", "", OUT!O277)</f>
        <v>70.72</v>
      </c>
      <c r="R87" s="8">
        <f>IF(PPG!H277="", "", PPG!H277)</f>
        <v>0</v>
      </c>
      <c r="S87" s="9">
        <f>IF(PPG!I277="", "", PPG!I277)</f>
        <v>0</v>
      </c>
      <c r="T87" s="8">
        <f>IF(PPG!J277="", "", PPG!J277)</f>
        <v>0</v>
      </c>
      <c r="U87" s="9">
        <f>IF(PPG!K277="", "", PPG!K277)</f>
        <v>0</v>
      </c>
      <c r="V87" s="8">
        <f>IF(PPG!L277="", "", PPG!L277)</f>
        <v>0</v>
      </c>
      <c r="W87" s="9">
        <f>IF(PPG!M277="", "", PPG!M277)</f>
        <v>0</v>
      </c>
      <c r="X87" s="8">
        <f>IF(PPG!N277="", "", PPG!N277)</f>
        <v>0</v>
      </c>
      <c r="Y87" s="9">
        <f>IF(PPG!O277="", "", PPG!O277)</f>
        <v>0</v>
      </c>
      <c r="Z87" s="8">
        <f>IF(PPG!Q277="", "", PPG!Q277)</f>
        <v>2.8290000000000002</v>
      </c>
      <c r="AA87" s="9">
        <f>IF(PPG!R277="", "", PPG!R277)</f>
        <v>70.72</v>
      </c>
      <c r="AB87" s="8">
        <f>IF(PPG!S277="", "", PPG!S277)</f>
        <v>0</v>
      </c>
      <c r="AC87" s="9">
        <f>IF(PPG!T277="", "", PPG!T277)</f>
        <v>0</v>
      </c>
      <c r="AD87" s="8">
        <f>IF(PPG!U277="", "", PPG!U277)</f>
        <v>0</v>
      </c>
      <c r="AE87" s="9">
        <f>IF(PPG!V277="", "", PPG!V277)</f>
        <v>0</v>
      </c>
      <c r="AF87" s="8">
        <f>IF(PPG!W277="", "", PPG!W277)</f>
        <v>0</v>
      </c>
      <c r="AG87" s="9">
        <f>IF(PPG!X277="", "", PPG!X277)</f>
        <v>0</v>
      </c>
      <c r="AH87" s="8">
        <f>IF(PPG!Y277="", "", PPG!Y277)</f>
        <v>0</v>
      </c>
      <c r="AI87" s="9">
        <f>IF(PPG!Z277="", "", PPG!Z277)</f>
        <v>0</v>
      </c>
      <c r="AJ87" s="30" t="str">
        <f t="shared" si="7"/>
        <v>0.00</v>
      </c>
      <c r="AK87" s="7" t="str">
        <f t="shared" si="8"/>
        <v>0</v>
      </c>
      <c r="AL87" s="7" t="str">
        <f t="shared" si="9"/>
        <v>0</v>
      </c>
    </row>
    <row r="88" spans="1:38">
      <c r="A88" s="7">
        <f>IF(OUT!C276="", "", OUT!C276)</f>
        <v>712</v>
      </c>
      <c r="B88" s="18">
        <f>IF(OUT!A276="", "", OUT!A276)</f>
        <v>64758</v>
      </c>
      <c r="C88" s="7" t="str">
        <f>IF(OUT!D276="", "", OUT!D276)</f>
        <v>2/3E</v>
      </c>
      <c r="D88" s="25"/>
      <c r="E88" s="34" t="str">
        <f>IF(OUT!E276="", "", OUT!E276)</f>
        <v>25/BDL 2/3 EYE/FAN</v>
      </c>
      <c r="F88" s="22" t="str">
        <f>IF(OUT!AE276="NEW", "✷", "")</f>
        <v/>
      </c>
      <c r="G88" t="str">
        <f>IF(OUT!B276="", "", OUT!B276)</f>
        <v>CANNA  MEDIUM YELLOW KING HUMBERT (Butter Yellow w/Orange)</v>
      </c>
      <c r="H88" s="19">
        <f t="shared" si="5"/>
        <v>2.8290000000000002</v>
      </c>
      <c r="I88" s="20">
        <f t="shared" si="6"/>
        <v>70.72</v>
      </c>
      <c r="J88" s="34" t="str">
        <f>IF(OUT!F276="", "", OUT!F276)</f>
        <v>2/3 EYE OR FAN</v>
      </c>
      <c r="K88" s="7">
        <f>IF(OUT!P276="", "", OUT!P276)</f>
        <v>25</v>
      </c>
      <c r="L88" s="7" t="str">
        <f>IF(OUT!AE276="", "", OUT!AE276)</f>
        <v/>
      </c>
      <c r="M88" s="7" t="str">
        <f>IF(OUT!AG276="", "", OUT!AG276)</f>
        <v/>
      </c>
      <c r="N88" s="7" t="str">
        <f>IF(OUT!AQ276="", "", OUT!AQ276)</f>
        <v/>
      </c>
      <c r="O88" s="7" t="str">
        <f>IF(OUT!BM276="", "", OUT!BM276)</f>
        <v>T3</v>
      </c>
      <c r="P88" s="8">
        <f>IF(OUT!N276="", "", OUT!N276)</f>
        <v>2.8290000000000002</v>
      </c>
      <c r="Q88" s="9">
        <f>IF(OUT!O276="", "", OUT!O276)</f>
        <v>70.72</v>
      </c>
      <c r="R88" s="8">
        <f>IF(PPG!H276="", "", PPG!H276)</f>
        <v>0</v>
      </c>
      <c r="S88" s="9">
        <f>IF(PPG!I276="", "", PPG!I276)</f>
        <v>0</v>
      </c>
      <c r="T88" s="8">
        <f>IF(PPG!J276="", "", PPG!J276)</f>
        <v>0</v>
      </c>
      <c r="U88" s="9">
        <f>IF(PPG!K276="", "", PPG!K276)</f>
        <v>0</v>
      </c>
      <c r="V88" s="8">
        <f>IF(PPG!L276="", "", PPG!L276)</f>
        <v>0</v>
      </c>
      <c r="W88" s="9">
        <f>IF(PPG!M276="", "", PPG!M276)</f>
        <v>0</v>
      </c>
      <c r="X88" s="8">
        <f>IF(PPG!N276="", "", PPG!N276)</f>
        <v>0</v>
      </c>
      <c r="Y88" s="9">
        <f>IF(PPG!O276="", "", PPG!O276)</f>
        <v>0</v>
      </c>
      <c r="Z88" s="8">
        <f>IF(PPG!Q276="", "", PPG!Q276)</f>
        <v>2.8290000000000002</v>
      </c>
      <c r="AA88" s="9">
        <f>IF(PPG!R276="", "", PPG!R276)</f>
        <v>70.72</v>
      </c>
      <c r="AB88" s="8">
        <f>IF(PPG!S276="", "", PPG!S276)</f>
        <v>0</v>
      </c>
      <c r="AC88" s="9">
        <f>IF(PPG!T276="", "", PPG!T276)</f>
        <v>0</v>
      </c>
      <c r="AD88" s="8">
        <f>IF(PPG!U276="", "", PPG!U276)</f>
        <v>0</v>
      </c>
      <c r="AE88" s="9">
        <f>IF(PPG!V276="", "", PPG!V276)</f>
        <v>0</v>
      </c>
      <c r="AF88" s="8">
        <f>IF(PPG!W276="", "", PPG!W276)</f>
        <v>0</v>
      </c>
      <c r="AG88" s="9">
        <f>IF(PPG!X276="", "", PPG!X276)</f>
        <v>0</v>
      </c>
      <c r="AH88" s="8">
        <f>IF(PPG!Y276="", "", PPG!Y276)</f>
        <v>0</v>
      </c>
      <c r="AI88" s="9">
        <f>IF(PPG!Z276="", "", PPG!Z276)</f>
        <v>0</v>
      </c>
      <c r="AJ88" s="30" t="str">
        <f t="shared" si="7"/>
        <v>0.00</v>
      </c>
      <c r="AK88" s="7" t="str">
        <f t="shared" si="8"/>
        <v>0</v>
      </c>
      <c r="AL88" s="7" t="str">
        <f t="shared" si="9"/>
        <v>0</v>
      </c>
    </row>
    <row r="89" spans="1:38">
      <c r="A89" s="7">
        <f>IF(OUT!C273="", "", OUT!C273)</f>
        <v>712</v>
      </c>
      <c r="B89" s="18">
        <f>IF(OUT!A273="", "", OUT!A273)</f>
        <v>64753</v>
      </c>
      <c r="C89" s="7" t="str">
        <f>IF(OUT!D273="", "", OUT!D273)</f>
        <v>2/3E</v>
      </c>
      <c r="D89" s="25"/>
      <c r="E89" s="34" t="str">
        <f>IF(OUT!E273="", "", OUT!E273)</f>
        <v>25/BDL 2/3 EYE/FAN</v>
      </c>
      <c r="F89" s="22" t="str">
        <f>IF(OUT!AE273="NEW", "✷", "")</f>
        <v/>
      </c>
      <c r="G89" t="str">
        <f>IF(OUT!B273="", "", OUT!B273)</f>
        <v>CANNA  TALL ORANGE BEAUTY (Orange w/Green Foliage)</v>
      </c>
      <c r="H89" s="19">
        <f t="shared" si="5"/>
        <v>2.8290000000000002</v>
      </c>
      <c r="I89" s="20">
        <f t="shared" si="6"/>
        <v>70.72</v>
      </c>
      <c r="J89" s="34" t="str">
        <f>IF(OUT!F273="", "", OUT!F273)</f>
        <v>2/3 EYE OR FAN</v>
      </c>
      <c r="K89" s="7">
        <f>IF(OUT!P273="", "", OUT!P273)</f>
        <v>25</v>
      </c>
      <c r="L89" s="7" t="str">
        <f>IF(OUT!AE273="", "", OUT!AE273)</f>
        <v/>
      </c>
      <c r="M89" s="7" t="str">
        <f>IF(OUT!AG273="", "", OUT!AG273)</f>
        <v/>
      </c>
      <c r="N89" s="7" t="str">
        <f>IF(OUT!AQ273="", "", OUT!AQ273)</f>
        <v/>
      </c>
      <c r="O89" s="7" t="str">
        <f>IF(OUT!BM273="", "", OUT!BM273)</f>
        <v>T3</v>
      </c>
      <c r="P89" s="8">
        <f>IF(OUT!N273="", "", OUT!N273)</f>
        <v>2.8290000000000002</v>
      </c>
      <c r="Q89" s="9">
        <f>IF(OUT!O273="", "", OUT!O273)</f>
        <v>70.72</v>
      </c>
      <c r="R89" s="8">
        <f>IF(PPG!H273="", "", PPG!H273)</f>
        <v>0</v>
      </c>
      <c r="S89" s="9">
        <f>IF(PPG!I273="", "", PPG!I273)</f>
        <v>0</v>
      </c>
      <c r="T89" s="8">
        <f>IF(PPG!J273="", "", PPG!J273)</f>
        <v>0</v>
      </c>
      <c r="U89" s="9">
        <f>IF(PPG!K273="", "", PPG!K273)</f>
        <v>0</v>
      </c>
      <c r="V89" s="8">
        <f>IF(PPG!L273="", "", PPG!L273)</f>
        <v>0</v>
      </c>
      <c r="W89" s="9">
        <f>IF(PPG!M273="", "", PPG!M273)</f>
        <v>0</v>
      </c>
      <c r="X89" s="8">
        <f>IF(PPG!N273="", "", PPG!N273)</f>
        <v>0</v>
      </c>
      <c r="Y89" s="9">
        <f>IF(PPG!O273="", "", PPG!O273)</f>
        <v>0</v>
      </c>
      <c r="Z89" s="8">
        <f>IF(PPG!Q273="", "", PPG!Q273)</f>
        <v>2.8290000000000002</v>
      </c>
      <c r="AA89" s="9">
        <f>IF(PPG!R273="", "", PPG!R273)</f>
        <v>70.72</v>
      </c>
      <c r="AB89" s="8">
        <f>IF(PPG!S273="", "", PPG!S273)</f>
        <v>0</v>
      </c>
      <c r="AC89" s="9">
        <f>IF(PPG!T273="", "", PPG!T273)</f>
        <v>0</v>
      </c>
      <c r="AD89" s="8">
        <f>IF(PPG!U273="", "", PPG!U273)</f>
        <v>0</v>
      </c>
      <c r="AE89" s="9">
        <f>IF(PPG!V273="", "", PPG!V273)</f>
        <v>0</v>
      </c>
      <c r="AF89" s="8">
        <f>IF(PPG!W273="", "", PPG!W273)</f>
        <v>0</v>
      </c>
      <c r="AG89" s="9">
        <f>IF(PPG!X273="", "", PPG!X273)</f>
        <v>0</v>
      </c>
      <c r="AH89" s="8">
        <f>IF(PPG!Y273="", "", PPG!Y273)</f>
        <v>0</v>
      </c>
      <c r="AI89" s="9">
        <f>IF(PPG!Z273="", "", PPG!Z273)</f>
        <v>0</v>
      </c>
      <c r="AJ89" s="30" t="str">
        <f t="shared" si="7"/>
        <v>0.00</v>
      </c>
      <c r="AK89" s="7" t="str">
        <f t="shared" si="8"/>
        <v>0</v>
      </c>
      <c r="AL89" s="7" t="str">
        <f t="shared" si="9"/>
        <v>0</v>
      </c>
    </row>
    <row r="90" spans="1:38">
      <c r="A90" s="7">
        <f>IF(OUT!C274="", "", OUT!C274)</f>
        <v>712</v>
      </c>
      <c r="B90" s="18">
        <f>IF(OUT!A274="", "", OUT!A274)</f>
        <v>64755</v>
      </c>
      <c r="C90" s="7" t="str">
        <f>IF(OUT!D274="", "", OUT!D274)</f>
        <v>2/3E</v>
      </c>
      <c r="D90" s="25"/>
      <c r="E90" s="34" t="str">
        <f>IF(OUT!E274="", "", OUT!E274)</f>
        <v>25/BDL 2/3 EYE/FAN</v>
      </c>
      <c r="F90" s="22" t="str">
        <f>IF(OUT!AE274="NEW", "✷", "")</f>
        <v/>
      </c>
      <c r="G90" t="str">
        <f>IF(OUT!B274="", "", OUT!B274)</f>
        <v>CANNA  TALL RED KING HUMBERT (Red w/Bronze Foliage)</v>
      </c>
      <c r="H90" s="19">
        <f t="shared" si="5"/>
        <v>2.8290000000000002</v>
      </c>
      <c r="I90" s="20">
        <f t="shared" si="6"/>
        <v>70.72</v>
      </c>
      <c r="J90" s="34" t="str">
        <f>IF(OUT!F274="", "", OUT!F274)</f>
        <v>2/3 EYE OR FAN</v>
      </c>
      <c r="K90" s="7">
        <f>IF(OUT!P274="", "", OUT!P274)</f>
        <v>25</v>
      </c>
      <c r="L90" s="7" t="str">
        <f>IF(OUT!AE274="", "", OUT!AE274)</f>
        <v/>
      </c>
      <c r="M90" s="7" t="str">
        <f>IF(OUT!AG274="", "", OUT!AG274)</f>
        <v/>
      </c>
      <c r="N90" s="7" t="str">
        <f>IF(OUT!AQ274="", "", OUT!AQ274)</f>
        <v/>
      </c>
      <c r="O90" s="7" t="str">
        <f>IF(OUT!BM274="", "", OUT!BM274)</f>
        <v>T3</v>
      </c>
      <c r="P90" s="8">
        <f>IF(OUT!N274="", "", OUT!N274)</f>
        <v>2.8290000000000002</v>
      </c>
      <c r="Q90" s="9">
        <f>IF(OUT!O274="", "", OUT!O274)</f>
        <v>70.72</v>
      </c>
      <c r="R90" s="8">
        <f>IF(PPG!H274="", "", PPG!H274)</f>
        <v>0</v>
      </c>
      <c r="S90" s="9">
        <f>IF(PPG!I274="", "", PPG!I274)</f>
        <v>0</v>
      </c>
      <c r="T90" s="8">
        <f>IF(PPG!J274="", "", PPG!J274)</f>
        <v>0</v>
      </c>
      <c r="U90" s="9">
        <f>IF(PPG!K274="", "", PPG!K274)</f>
        <v>0</v>
      </c>
      <c r="V90" s="8">
        <f>IF(PPG!L274="", "", PPG!L274)</f>
        <v>0</v>
      </c>
      <c r="W90" s="9">
        <f>IF(PPG!M274="", "", PPG!M274)</f>
        <v>0</v>
      </c>
      <c r="X90" s="8">
        <f>IF(PPG!N274="", "", PPG!N274)</f>
        <v>0</v>
      </c>
      <c r="Y90" s="9">
        <f>IF(PPG!O274="", "", PPG!O274)</f>
        <v>0</v>
      </c>
      <c r="Z90" s="8">
        <f>IF(PPG!Q274="", "", PPG!Q274)</f>
        <v>2.8290000000000002</v>
      </c>
      <c r="AA90" s="9">
        <f>IF(PPG!R274="", "", PPG!R274)</f>
        <v>70.72</v>
      </c>
      <c r="AB90" s="8">
        <f>IF(PPG!S274="", "", PPG!S274)</f>
        <v>0</v>
      </c>
      <c r="AC90" s="9">
        <f>IF(PPG!T274="", "", PPG!T274)</f>
        <v>0</v>
      </c>
      <c r="AD90" s="8">
        <f>IF(PPG!U274="", "", PPG!U274)</f>
        <v>0</v>
      </c>
      <c r="AE90" s="9">
        <f>IF(PPG!V274="", "", PPG!V274)</f>
        <v>0</v>
      </c>
      <c r="AF90" s="8">
        <f>IF(PPG!W274="", "", PPG!W274)</f>
        <v>0</v>
      </c>
      <c r="AG90" s="9">
        <f>IF(PPG!X274="", "", PPG!X274)</f>
        <v>0</v>
      </c>
      <c r="AH90" s="8">
        <f>IF(PPG!Y274="", "", PPG!Y274)</f>
        <v>0</v>
      </c>
      <c r="AI90" s="9">
        <f>IF(PPG!Z274="", "", PPG!Z274)</f>
        <v>0</v>
      </c>
      <c r="AJ90" s="30" t="str">
        <f t="shared" si="7"/>
        <v>0.00</v>
      </c>
      <c r="AK90" s="7" t="str">
        <f t="shared" si="8"/>
        <v>0</v>
      </c>
      <c r="AL90" s="7" t="str">
        <f t="shared" si="9"/>
        <v>0</v>
      </c>
    </row>
    <row r="91" spans="1:38">
      <c r="A91" s="7">
        <f>IF(OUT!C450="", "", OUT!C450)</f>
        <v>712</v>
      </c>
      <c r="B91" s="18">
        <f>IF(OUT!A450="", "", OUT!A450)</f>
        <v>87149</v>
      </c>
      <c r="C91" s="7" t="str">
        <f>IF(OUT!D450="", "", OUT!D450)</f>
        <v>2/3E</v>
      </c>
      <c r="D91" s="25"/>
      <c r="E91" s="34" t="str">
        <f>IF(OUT!E450="", "", OUT!E450)</f>
        <v>25/BDL 2/3 EYE/FAN</v>
      </c>
      <c r="F91" s="22" t="str">
        <f>IF(OUT!AE450="NEW", "✷", "")</f>
        <v/>
      </c>
      <c r="G91" t="str">
        <f>IF(OUT!B450="", "", OUT!B450)</f>
        <v>CANNA  TALL RICHARD WALLACE (Lemony Yellow w/Light Spots)</v>
      </c>
      <c r="H91" s="19">
        <f t="shared" si="5"/>
        <v>2.8290000000000002</v>
      </c>
      <c r="I91" s="20">
        <f t="shared" si="6"/>
        <v>70.72</v>
      </c>
      <c r="J91" s="34" t="str">
        <f>IF(OUT!F450="", "", OUT!F450)</f>
        <v>2/3 EYE OR FAN</v>
      </c>
      <c r="K91" s="7">
        <f>IF(OUT!P450="", "", OUT!P450)</f>
        <v>25</v>
      </c>
      <c r="L91" s="7" t="str">
        <f>IF(OUT!AE450="", "", OUT!AE450)</f>
        <v/>
      </c>
      <c r="M91" s="7" t="str">
        <f>IF(OUT!AG450="", "", OUT!AG450)</f>
        <v/>
      </c>
      <c r="N91" s="7" t="str">
        <f>IF(OUT!AQ450="", "", OUT!AQ450)</f>
        <v/>
      </c>
      <c r="O91" s="7" t="str">
        <f>IF(OUT!BM450="", "", OUT!BM450)</f>
        <v>T3</v>
      </c>
      <c r="P91" s="8">
        <f>IF(OUT!N450="", "", OUT!N450)</f>
        <v>2.8290000000000002</v>
      </c>
      <c r="Q91" s="9">
        <f>IF(OUT!O450="", "", OUT!O450)</f>
        <v>70.72</v>
      </c>
      <c r="R91" s="8">
        <f>IF(PPG!H450="", "", PPG!H450)</f>
        <v>0</v>
      </c>
      <c r="S91" s="9">
        <f>IF(PPG!I450="", "", PPG!I450)</f>
        <v>0</v>
      </c>
      <c r="T91" s="8">
        <f>IF(PPG!J450="", "", PPG!J450)</f>
        <v>0</v>
      </c>
      <c r="U91" s="9">
        <f>IF(PPG!K450="", "", PPG!K450)</f>
        <v>0</v>
      </c>
      <c r="V91" s="8">
        <f>IF(PPG!L450="", "", PPG!L450)</f>
        <v>0</v>
      </c>
      <c r="W91" s="9">
        <f>IF(PPG!M450="", "", PPG!M450)</f>
        <v>0</v>
      </c>
      <c r="X91" s="8">
        <f>IF(PPG!N450="", "", PPG!N450)</f>
        <v>0</v>
      </c>
      <c r="Y91" s="9">
        <f>IF(PPG!O450="", "", PPG!O450)</f>
        <v>0</v>
      </c>
      <c r="Z91" s="8">
        <f>IF(PPG!Q450="", "", PPG!Q450)</f>
        <v>1.4</v>
      </c>
      <c r="AA91" s="9">
        <f>IF(PPG!R450="", "", PPG!R450)</f>
        <v>35</v>
      </c>
      <c r="AB91" s="8">
        <f>IF(PPG!S450="", "", PPG!S450)</f>
        <v>0</v>
      </c>
      <c r="AC91" s="9">
        <f>IF(PPG!T450="", "", PPG!T450)</f>
        <v>0</v>
      </c>
      <c r="AD91" s="8">
        <f>IF(PPG!U450="", "", PPG!U450)</f>
        <v>0</v>
      </c>
      <c r="AE91" s="9">
        <f>IF(PPG!V450="", "", PPG!V450)</f>
        <v>0</v>
      </c>
      <c r="AF91" s="8">
        <f>IF(PPG!W450="", "", PPG!W450)</f>
        <v>0</v>
      </c>
      <c r="AG91" s="9">
        <f>IF(PPG!X450="", "", PPG!X450)</f>
        <v>0</v>
      </c>
      <c r="AH91" s="8">
        <f>IF(PPG!Y450="", "", PPG!Y450)</f>
        <v>0</v>
      </c>
      <c r="AI91" s="9">
        <f>IF(PPG!Z450="", "", PPG!Z450)</f>
        <v>0</v>
      </c>
      <c r="AJ91" s="30" t="str">
        <f t="shared" si="7"/>
        <v>0.00</v>
      </c>
      <c r="AK91" s="7" t="str">
        <f t="shared" si="8"/>
        <v>0</v>
      </c>
      <c r="AL91" s="7" t="str">
        <f t="shared" si="9"/>
        <v>0</v>
      </c>
    </row>
    <row r="92" spans="1:38">
      <c r="A92" s="7">
        <f>IF(OUT!C542="", "", OUT!C542)</f>
        <v>712</v>
      </c>
      <c r="B92" s="18">
        <f>IF(OUT!A542="", "", OUT!A542)</f>
        <v>96116</v>
      </c>
      <c r="C92" s="7" t="str">
        <f>IF(OUT!D542="", "", OUT!D542)</f>
        <v>BB</v>
      </c>
      <c r="D92" s="25"/>
      <c r="E92" s="34" t="str">
        <f>IF(OUT!E542="", "", OUT!E542)</f>
        <v>10/BDL</v>
      </c>
      <c r="F92" s="22" t="str">
        <f>IF(OUT!AE542="NEW", "✷", "")</f>
        <v/>
      </c>
      <c r="G92" t="str">
        <f>IF(OUT!B542="", "", OUT!B542)</f>
        <v>CIMICIFUGA   (ACTAEA) JAPONICA SILVER DANCE</v>
      </c>
      <c r="H92" s="19">
        <f t="shared" si="5"/>
        <v>3.6859999999999999</v>
      </c>
      <c r="I92" s="20">
        <f t="shared" si="6"/>
        <v>36.86</v>
      </c>
      <c r="J92" s="34" t="str">
        <f>IF(OUT!F542="", "", OUT!F542)</f>
        <v>#1 GRADE BARE ROOT</v>
      </c>
      <c r="K92" s="7">
        <f>IF(OUT!P542="", "", OUT!P542)</f>
        <v>10</v>
      </c>
      <c r="L92" s="7" t="str">
        <f>IF(OUT!AE542="", "", OUT!AE542)</f>
        <v/>
      </c>
      <c r="M92" s="7" t="str">
        <f>IF(OUT!AG542="", "", OUT!AG542)</f>
        <v/>
      </c>
      <c r="N92" s="7" t="str">
        <f>IF(OUT!AQ542="", "", OUT!AQ542)</f>
        <v/>
      </c>
      <c r="O92" s="7" t="str">
        <f>IF(OUT!BM542="", "", OUT!BM542)</f>
        <v>T2</v>
      </c>
      <c r="P92" s="8">
        <f>IF(OUT!N542="", "", OUT!N542)</f>
        <v>3.6859999999999999</v>
      </c>
      <c r="Q92" s="9">
        <f>IF(OUT!O542="", "", OUT!O542)</f>
        <v>36.86</v>
      </c>
      <c r="R92" s="8">
        <f>IF(PPG!H542="", "", PPG!H542)</f>
        <v>0</v>
      </c>
      <c r="S92" s="9">
        <f>IF(PPG!I542="", "", PPG!I542)</f>
        <v>0</v>
      </c>
      <c r="T92" s="8">
        <f>IF(PPG!J542="", "", PPG!J542)</f>
        <v>0</v>
      </c>
      <c r="U92" s="9">
        <f>IF(PPG!K542="", "", PPG!K542)</f>
        <v>0</v>
      </c>
      <c r="V92" s="8">
        <f>IF(PPG!L542="", "", PPG!L542)</f>
        <v>0</v>
      </c>
      <c r="W92" s="9">
        <f>IF(PPG!M542="", "", PPG!M542)</f>
        <v>0</v>
      </c>
      <c r="X92" s="8">
        <f>IF(PPG!N542="", "", PPG!N542)</f>
        <v>0</v>
      </c>
      <c r="Y92" s="9">
        <f>IF(PPG!O542="", "", PPG!O542)</f>
        <v>0</v>
      </c>
      <c r="Z92" s="8">
        <f>IF(PPG!Q542="", "", PPG!Q542)</f>
        <v>0.48599999999999999</v>
      </c>
      <c r="AA92" s="9">
        <f>IF(PPG!R542="", "", PPG!R542)</f>
        <v>48.6</v>
      </c>
      <c r="AB92" s="8">
        <f>IF(PPG!S542="", "", PPG!S542)</f>
        <v>0</v>
      </c>
      <c r="AC92" s="9">
        <f>IF(PPG!T542="", "", PPG!T542)</f>
        <v>0</v>
      </c>
      <c r="AD92" s="8">
        <f>IF(PPG!U542="", "", PPG!U542)</f>
        <v>0</v>
      </c>
      <c r="AE92" s="9">
        <f>IF(PPG!V542="", "", PPG!V542)</f>
        <v>0</v>
      </c>
      <c r="AF92" s="8">
        <f>IF(PPG!W542="", "", PPG!W542)</f>
        <v>0</v>
      </c>
      <c r="AG92" s="9">
        <f>IF(PPG!X542="", "", PPG!X542)</f>
        <v>0</v>
      </c>
      <c r="AH92" s="8">
        <f>IF(PPG!Y542="", "", PPG!Y542)</f>
        <v>0</v>
      </c>
      <c r="AI92" s="9">
        <f>IF(PPG!Z542="", "", PPG!Z542)</f>
        <v>0</v>
      </c>
      <c r="AJ92" s="30" t="str">
        <f t="shared" si="7"/>
        <v>0.00</v>
      </c>
      <c r="AK92" s="7" t="str">
        <f t="shared" si="8"/>
        <v>0</v>
      </c>
      <c r="AL92" s="7" t="str">
        <f t="shared" si="9"/>
        <v>0</v>
      </c>
    </row>
    <row r="93" spans="1:38">
      <c r="A93" s="7">
        <f>IF(OUT!C177="", "", OUT!C177)</f>
        <v>712</v>
      </c>
      <c r="B93" s="18">
        <f>IF(OUT!A177="", "", OUT!A177)</f>
        <v>54451</v>
      </c>
      <c r="C93" s="7" t="str">
        <f>IF(OUT!D177="", "", OUT!D177)</f>
        <v>BB</v>
      </c>
      <c r="D93" s="25"/>
      <c r="E93" s="34" t="str">
        <f>IF(OUT!E177="", "", OUT!E177)</f>
        <v>10/BDL</v>
      </c>
      <c r="F93" s="22" t="str">
        <f>IF(OUT!AE177="NEW", "✷", "")</f>
        <v/>
      </c>
      <c r="G93" t="str">
        <f>IF(OUT!B177="", "", OUT!B177)</f>
        <v>CIMICIFUGA   (ACTAEA) RAMOSA ATROPURPUREA (White w/Purple Leaves)</v>
      </c>
      <c r="H93" s="19">
        <f t="shared" si="5"/>
        <v>5.258</v>
      </c>
      <c r="I93" s="20">
        <f t="shared" si="6"/>
        <v>52.58</v>
      </c>
      <c r="J93" s="34" t="str">
        <f>IF(OUT!F177="", "", OUT!F177)</f>
        <v>#1 GRADE BARE ROOT</v>
      </c>
      <c r="K93" s="7">
        <f>IF(OUT!P177="", "", OUT!P177)</f>
        <v>10</v>
      </c>
      <c r="L93" s="7" t="str">
        <f>IF(OUT!AE177="", "", OUT!AE177)</f>
        <v/>
      </c>
      <c r="M93" s="7" t="str">
        <f>IF(OUT!AG177="", "", OUT!AG177)</f>
        <v/>
      </c>
      <c r="N93" s="7" t="str">
        <f>IF(OUT!AQ177="", "", OUT!AQ177)</f>
        <v/>
      </c>
      <c r="O93" s="7" t="str">
        <f>IF(OUT!BM177="", "", OUT!BM177)</f>
        <v>T2</v>
      </c>
      <c r="P93" s="8">
        <f>IF(OUT!N177="", "", OUT!N177)</f>
        <v>5.258</v>
      </c>
      <c r="Q93" s="9">
        <f>IF(OUT!O177="", "", OUT!O177)</f>
        <v>52.58</v>
      </c>
      <c r="R93" s="8">
        <f>IF(PPG!H177="", "", PPG!H177)</f>
        <v>0</v>
      </c>
      <c r="S93" s="9">
        <f>IF(PPG!I177="", "", PPG!I177)</f>
        <v>0</v>
      </c>
      <c r="T93" s="8">
        <f>IF(PPG!J177="", "", PPG!J177)</f>
        <v>0</v>
      </c>
      <c r="U93" s="9">
        <f>IF(PPG!K177="", "", PPG!K177)</f>
        <v>0</v>
      </c>
      <c r="V93" s="8">
        <f>IF(PPG!L177="", "", PPG!L177)</f>
        <v>0</v>
      </c>
      <c r="W93" s="9">
        <f>IF(PPG!M177="", "", PPG!M177)</f>
        <v>0</v>
      </c>
      <c r="X93" s="8">
        <f>IF(PPG!N177="", "", PPG!N177)</f>
        <v>0</v>
      </c>
      <c r="Y93" s="9">
        <f>IF(PPG!O177="", "", PPG!O177)</f>
        <v>0</v>
      </c>
      <c r="Z93" s="8">
        <f>IF(PPG!Q177="", "", PPG!Q177)</f>
        <v>3.5430000000000001</v>
      </c>
      <c r="AA93" s="9">
        <f>IF(PPG!R177="", "", PPG!R177)</f>
        <v>88.57</v>
      </c>
      <c r="AB93" s="8">
        <f>IF(PPG!S177="", "", PPG!S177)</f>
        <v>0</v>
      </c>
      <c r="AC93" s="9">
        <f>IF(PPG!T177="", "", PPG!T177)</f>
        <v>0</v>
      </c>
      <c r="AD93" s="8">
        <f>IF(PPG!U177="", "", PPG!U177)</f>
        <v>0</v>
      </c>
      <c r="AE93" s="9">
        <f>IF(PPG!V177="", "", PPG!V177)</f>
        <v>0</v>
      </c>
      <c r="AF93" s="8">
        <f>IF(PPG!W177="", "", PPG!W177)</f>
        <v>0</v>
      </c>
      <c r="AG93" s="9">
        <f>IF(PPG!X177="", "", PPG!X177)</f>
        <v>0</v>
      </c>
      <c r="AH93" s="8">
        <f>IF(PPG!Y177="", "", PPG!Y177)</f>
        <v>0</v>
      </c>
      <c r="AI93" s="9">
        <f>IF(PPG!Z177="", "", PPG!Z177)</f>
        <v>0</v>
      </c>
      <c r="AJ93" s="30" t="str">
        <f t="shared" si="7"/>
        <v>0.00</v>
      </c>
      <c r="AK93" s="7" t="str">
        <f t="shared" si="8"/>
        <v>0</v>
      </c>
      <c r="AL93" s="7" t="str">
        <f t="shared" si="9"/>
        <v>0</v>
      </c>
    </row>
    <row r="94" spans="1:38">
      <c r="A94" s="7">
        <f>IF(OUT!C356="", "", OUT!C356)</f>
        <v>712</v>
      </c>
      <c r="B94" s="18">
        <f>IF(OUT!A356="", "", OUT!A356)</f>
        <v>74407</v>
      </c>
      <c r="C94" s="7" t="str">
        <f>IF(OUT!D356="", "", OUT!D356)</f>
        <v>ZZZ</v>
      </c>
      <c r="D94" s="25"/>
      <c r="E94" s="34" t="str">
        <f>IF(OUT!E356="", "", OUT!E356)</f>
        <v>1 EACH</v>
      </c>
      <c r="F94" s="22" t="str">
        <f>IF(OUT!AE356="NEW", "✷", "")</f>
        <v/>
      </c>
      <c r="G94" t="str">
        <f>IF(OUT!B356="", "", OUT!B356)</f>
        <v>CLEMATIS   ACCESSORIES 18 INCH WOOD FAN TRELLIS</v>
      </c>
      <c r="H94" s="19">
        <f t="shared" si="5"/>
        <v>3.2149999999999999</v>
      </c>
      <c r="I94" s="20">
        <f t="shared" si="6"/>
        <v>3.21</v>
      </c>
      <c r="J94" s="34" t="str">
        <f>IF(OUT!F356="", "", OUT!F356)</f>
        <v/>
      </c>
      <c r="K94" s="7">
        <f>IF(OUT!P356="", "", OUT!P356)</f>
        <v>1</v>
      </c>
      <c r="L94" s="7" t="str">
        <f>IF(OUT!AE356="", "", OUT!AE356)</f>
        <v/>
      </c>
      <c r="M94" s="7" t="str">
        <f>IF(OUT!AG356="", "", OUT!AG356)</f>
        <v/>
      </c>
      <c r="N94" s="7" t="str">
        <f>IF(OUT!AQ356="", "", OUT!AQ356)</f>
        <v/>
      </c>
      <c r="O94" s="7" t="str">
        <f>IF(OUT!BM356="", "", OUT!BM356)</f>
        <v>T4</v>
      </c>
      <c r="P94" s="8">
        <f>IF(OUT!N356="", "", OUT!N356)</f>
        <v>3.2149999999999999</v>
      </c>
      <c r="Q94" s="9">
        <f>IF(OUT!O356="", "", OUT!O356)</f>
        <v>3.21</v>
      </c>
      <c r="R94" s="8">
        <f>IF(PPG!H356="", "", PPG!H356)</f>
        <v>0</v>
      </c>
      <c r="S94" s="9">
        <f>IF(PPG!I356="", "", PPG!I356)</f>
        <v>0</v>
      </c>
      <c r="T94" s="8">
        <f>IF(PPG!J356="", "", PPG!J356)</f>
        <v>0</v>
      </c>
      <c r="U94" s="9">
        <f>IF(PPG!K356="", "", PPG!K356)</f>
        <v>0</v>
      </c>
      <c r="V94" s="8">
        <f>IF(PPG!L356="", "", PPG!L356)</f>
        <v>0</v>
      </c>
      <c r="W94" s="9">
        <f>IF(PPG!M356="", "", PPG!M356)</f>
        <v>0</v>
      </c>
      <c r="X94" s="8">
        <f>IF(PPG!N356="", "", PPG!N356)</f>
        <v>0</v>
      </c>
      <c r="Y94" s="9">
        <f>IF(PPG!O356="", "", PPG!O356)</f>
        <v>0</v>
      </c>
      <c r="Z94" s="8">
        <f>IF(PPG!Q356="", "", PPG!Q356)</f>
        <v>3.1150000000000002</v>
      </c>
      <c r="AA94" s="9">
        <f>IF(PPG!R356="", "", PPG!R356)</f>
        <v>31.15</v>
      </c>
      <c r="AB94" s="8">
        <f>IF(PPG!S356="", "", PPG!S356)</f>
        <v>0</v>
      </c>
      <c r="AC94" s="9">
        <f>IF(PPG!T356="", "", PPG!T356)</f>
        <v>0</v>
      </c>
      <c r="AD94" s="8">
        <f>IF(PPG!U356="", "", PPG!U356)</f>
        <v>0</v>
      </c>
      <c r="AE94" s="9">
        <f>IF(PPG!V356="", "", PPG!V356)</f>
        <v>0</v>
      </c>
      <c r="AF94" s="8">
        <f>IF(PPG!W356="", "", PPG!W356)</f>
        <v>0</v>
      </c>
      <c r="AG94" s="9">
        <f>IF(PPG!X356="", "", PPG!X356)</f>
        <v>0</v>
      </c>
      <c r="AH94" s="8">
        <f>IF(PPG!Y356="", "", PPG!Y356)</f>
        <v>0</v>
      </c>
      <c r="AI94" s="9">
        <f>IF(PPG!Z356="", "", PPG!Z356)</f>
        <v>0</v>
      </c>
      <c r="AJ94" s="30" t="str">
        <f t="shared" si="7"/>
        <v>0.00</v>
      </c>
      <c r="AK94" s="7" t="str">
        <f t="shared" si="8"/>
        <v>0</v>
      </c>
      <c r="AL94" s="7" t="str">
        <f t="shared" si="9"/>
        <v>0</v>
      </c>
    </row>
    <row r="95" spans="1:38">
      <c r="A95" s="7">
        <f>IF(OUT!C14="", "", OUT!C14)</f>
        <v>712</v>
      </c>
      <c r="B95" s="18">
        <f>IF(OUT!A14="", "", OUT!A14)</f>
        <v>30162</v>
      </c>
      <c r="C95" s="7" t="str">
        <f>IF(OUT!D14="", "", OUT!D14)</f>
        <v>1YRR</v>
      </c>
      <c r="D95" s="25"/>
      <c r="E95" s="34" t="str">
        <f>IF(OUT!E14="", "", OUT!E14)</f>
        <v>10/BDL 1 YEAR</v>
      </c>
      <c r="F95" s="22" t="str">
        <f>IF(OUT!AE14="NEW", "✷", "")</f>
        <v/>
      </c>
      <c r="G95" t="str">
        <f>IF(OUT!B14="", "", OUT!B14)</f>
        <v>CLEMATIS   LG BICOLOR BEES JUBILEE (Mauve Pink w/Carmine Bar)</v>
      </c>
      <c r="H95" s="19">
        <f t="shared" si="5"/>
        <v>5.5430000000000001</v>
      </c>
      <c r="I95" s="20">
        <f t="shared" si="6"/>
        <v>55.43</v>
      </c>
      <c r="J95" s="34" t="str">
        <f>IF(OUT!F14="", "", OUT!F14)</f>
        <v>1 YR DORMANT</v>
      </c>
      <c r="K95" s="7">
        <f>IF(OUT!P14="", "", OUT!P14)</f>
        <v>10</v>
      </c>
      <c r="L95" s="7" t="str">
        <f>IF(OUT!AE14="", "", OUT!AE14)</f>
        <v/>
      </c>
      <c r="M95" s="7" t="str">
        <f>IF(OUT!AG14="", "", OUT!AG14)</f>
        <v/>
      </c>
      <c r="N95" s="7" t="str">
        <f>IF(OUT!AQ14="", "", OUT!AQ14)</f>
        <v>CUT</v>
      </c>
      <c r="O95" s="7" t="str">
        <f>IF(OUT!BM14="", "", OUT!BM14)</f>
        <v>T3</v>
      </c>
      <c r="P95" s="8">
        <f>IF(OUT!N14="", "", OUT!N14)</f>
        <v>5.5430000000000001</v>
      </c>
      <c r="Q95" s="9">
        <f>IF(OUT!O14="", "", OUT!O14)</f>
        <v>55.43</v>
      </c>
      <c r="R95" s="8">
        <f>IF(PPG!H14="", "", PPG!H14)</f>
        <v>0</v>
      </c>
      <c r="S95" s="9">
        <f>IF(PPG!I14="", "", PPG!I14)</f>
        <v>0</v>
      </c>
      <c r="T95" s="8">
        <f>IF(PPG!J14="", "", PPG!J14)</f>
        <v>0</v>
      </c>
      <c r="U95" s="9">
        <f>IF(PPG!K14="", "", PPG!K14)</f>
        <v>0</v>
      </c>
      <c r="V95" s="8">
        <f>IF(PPG!L14="", "", PPG!L14)</f>
        <v>0</v>
      </c>
      <c r="W95" s="9">
        <f>IF(PPG!M14="", "", PPG!M14)</f>
        <v>0</v>
      </c>
      <c r="X95" s="8">
        <f>IF(PPG!N14="", "", PPG!N14)</f>
        <v>0</v>
      </c>
      <c r="Y95" s="9">
        <f>IF(PPG!O14="", "", PPG!O14)</f>
        <v>0</v>
      </c>
      <c r="Z95" s="8">
        <f>IF(PPG!Q14="", "", PPG!Q14)</f>
        <v>5.5430000000000001</v>
      </c>
      <c r="AA95" s="9">
        <f>IF(PPG!R14="", "", PPG!R14)</f>
        <v>55.43</v>
      </c>
      <c r="AB95" s="8">
        <f>IF(PPG!S14="", "", PPG!S14)</f>
        <v>0</v>
      </c>
      <c r="AC95" s="9">
        <f>IF(PPG!T14="", "", PPG!T14)</f>
        <v>0</v>
      </c>
      <c r="AD95" s="8">
        <f>IF(PPG!U14="", "", PPG!U14)</f>
        <v>0</v>
      </c>
      <c r="AE95" s="9">
        <f>IF(PPG!V14="", "", PPG!V14)</f>
        <v>0</v>
      </c>
      <c r="AF95" s="8">
        <f>IF(PPG!W14="", "", PPG!W14)</f>
        <v>0</v>
      </c>
      <c r="AG95" s="9">
        <f>IF(PPG!X14="", "", PPG!X14)</f>
        <v>0</v>
      </c>
      <c r="AH95" s="8">
        <f>IF(PPG!Y14="", "", PPG!Y14)</f>
        <v>0</v>
      </c>
      <c r="AI95" s="9">
        <f>IF(PPG!Z14="", "", PPG!Z14)</f>
        <v>0</v>
      </c>
      <c r="AJ95" s="30" t="str">
        <f t="shared" si="7"/>
        <v>0.00</v>
      </c>
      <c r="AK95" s="7" t="str">
        <f t="shared" si="8"/>
        <v>0</v>
      </c>
      <c r="AL95" s="7" t="str">
        <f t="shared" si="9"/>
        <v>0</v>
      </c>
    </row>
    <row r="96" spans="1:38">
      <c r="A96" s="7">
        <f>IF(OUT!C15="", "", OUT!C15)</f>
        <v>712</v>
      </c>
      <c r="B96" s="18">
        <f>IF(OUT!A15="", "", OUT!A15)</f>
        <v>30165</v>
      </c>
      <c r="C96" s="7" t="str">
        <f>IF(OUT!D15="", "", OUT!D15)</f>
        <v>1YRR</v>
      </c>
      <c r="D96" s="25"/>
      <c r="E96" s="34" t="str">
        <f>IF(OUT!E15="", "", OUT!E15)</f>
        <v>10/BDL 1 YEAR</v>
      </c>
      <c r="F96" s="22" t="str">
        <f>IF(OUT!AE15="NEW", "✷", "")</f>
        <v/>
      </c>
      <c r="G96" t="str">
        <f>IF(OUT!B15="", "", OUT!B15)</f>
        <v>CLEMATIS   LG BICOLOR DR. RUPPEL (Light Lavender w/Carmine Bar)</v>
      </c>
      <c r="H96" s="19">
        <f t="shared" si="5"/>
        <v>5.5430000000000001</v>
      </c>
      <c r="I96" s="20">
        <f t="shared" si="6"/>
        <v>55.43</v>
      </c>
      <c r="J96" s="34" t="str">
        <f>IF(OUT!F15="", "", OUT!F15)</f>
        <v>1 YR DORMANT</v>
      </c>
      <c r="K96" s="7">
        <f>IF(OUT!P15="", "", OUT!P15)</f>
        <v>10</v>
      </c>
      <c r="L96" s="7" t="str">
        <f>IF(OUT!AE15="", "", OUT!AE15)</f>
        <v/>
      </c>
      <c r="M96" s="7" t="str">
        <f>IF(OUT!AG15="", "", OUT!AG15)</f>
        <v/>
      </c>
      <c r="N96" s="7" t="str">
        <f>IF(OUT!AQ15="", "", OUT!AQ15)</f>
        <v>CUT</v>
      </c>
      <c r="O96" s="7" t="str">
        <f>IF(OUT!BM15="", "", OUT!BM15)</f>
        <v>T3</v>
      </c>
      <c r="P96" s="8">
        <f>IF(OUT!N15="", "", OUT!N15)</f>
        <v>5.5430000000000001</v>
      </c>
      <c r="Q96" s="9">
        <f>IF(OUT!O15="", "", OUT!O15)</f>
        <v>55.43</v>
      </c>
      <c r="R96" s="8">
        <f>IF(PPG!H15="", "", PPG!H15)</f>
        <v>0</v>
      </c>
      <c r="S96" s="9">
        <f>IF(PPG!I15="", "", PPG!I15)</f>
        <v>0</v>
      </c>
      <c r="T96" s="8">
        <f>IF(PPG!J15="", "", PPG!J15)</f>
        <v>0</v>
      </c>
      <c r="U96" s="9">
        <f>IF(PPG!K15="", "", PPG!K15)</f>
        <v>0</v>
      </c>
      <c r="V96" s="8">
        <f>IF(PPG!L15="", "", PPG!L15)</f>
        <v>0</v>
      </c>
      <c r="W96" s="9">
        <f>IF(PPG!M15="", "", PPG!M15)</f>
        <v>0</v>
      </c>
      <c r="X96" s="8">
        <f>IF(PPG!N15="", "", PPG!N15)</f>
        <v>0</v>
      </c>
      <c r="Y96" s="9">
        <f>IF(PPG!O15="", "", PPG!O15)</f>
        <v>0</v>
      </c>
      <c r="Z96" s="8">
        <f>IF(PPG!Q15="", "", PPG!Q15)</f>
        <v>5.5430000000000001</v>
      </c>
      <c r="AA96" s="9">
        <f>IF(PPG!R15="", "", PPG!R15)</f>
        <v>55.43</v>
      </c>
      <c r="AB96" s="8">
        <f>IF(PPG!S15="", "", PPG!S15)</f>
        <v>0</v>
      </c>
      <c r="AC96" s="9">
        <f>IF(PPG!T15="", "", PPG!T15)</f>
        <v>0</v>
      </c>
      <c r="AD96" s="8">
        <f>IF(PPG!U15="", "", PPG!U15)</f>
        <v>0</v>
      </c>
      <c r="AE96" s="9">
        <f>IF(PPG!V15="", "", PPG!V15)</f>
        <v>0</v>
      </c>
      <c r="AF96" s="8">
        <f>IF(PPG!W15="", "", PPG!W15)</f>
        <v>0</v>
      </c>
      <c r="AG96" s="9">
        <f>IF(PPG!X15="", "", PPG!X15)</f>
        <v>0</v>
      </c>
      <c r="AH96" s="8">
        <f>IF(PPG!Y15="", "", PPG!Y15)</f>
        <v>0</v>
      </c>
      <c r="AI96" s="9">
        <f>IF(PPG!Z15="", "", PPG!Z15)</f>
        <v>0</v>
      </c>
      <c r="AJ96" s="30" t="str">
        <f t="shared" si="7"/>
        <v>0.00</v>
      </c>
      <c r="AK96" s="7" t="str">
        <f t="shared" si="8"/>
        <v>0</v>
      </c>
      <c r="AL96" s="7" t="str">
        <f t="shared" si="9"/>
        <v>0</v>
      </c>
    </row>
    <row r="97" spans="1:38">
      <c r="A97" s="7">
        <f>IF(OUT!C20="", "", OUT!C20)</f>
        <v>712</v>
      </c>
      <c r="B97" s="18">
        <f>IF(OUT!A20="", "", OUT!A20)</f>
        <v>30174</v>
      </c>
      <c r="C97" s="7" t="str">
        <f>IF(OUT!D20="", "", OUT!D20)</f>
        <v>1YRR</v>
      </c>
      <c r="D97" s="25"/>
      <c r="E97" s="34" t="str">
        <f>IF(OUT!E20="", "", OUT!E20)</f>
        <v>10/BDL 1 YEAR</v>
      </c>
      <c r="F97" s="22" t="str">
        <f>IF(OUT!AE20="NEW", "✷", "")</f>
        <v/>
      </c>
      <c r="G97" t="str">
        <f>IF(OUT!B20="", "", OUT!B20)</f>
        <v>CLEMATIS   LG BICOLOR NELLY MOSER (Mauve Pink w/Carmine Bar)</v>
      </c>
      <c r="H97" s="19">
        <f t="shared" si="5"/>
        <v>5.5430000000000001</v>
      </c>
      <c r="I97" s="20">
        <f t="shared" si="6"/>
        <v>55.43</v>
      </c>
      <c r="J97" s="34" t="str">
        <f>IF(OUT!F20="", "", OUT!F20)</f>
        <v>1 YR DORMANT</v>
      </c>
      <c r="K97" s="7">
        <f>IF(OUT!P20="", "", OUT!P20)</f>
        <v>10</v>
      </c>
      <c r="L97" s="7" t="str">
        <f>IF(OUT!AE20="", "", OUT!AE20)</f>
        <v/>
      </c>
      <c r="M97" s="7" t="str">
        <f>IF(OUT!AG20="", "", OUT!AG20)</f>
        <v/>
      </c>
      <c r="N97" s="7" t="str">
        <f>IF(OUT!AQ20="", "", OUT!AQ20)</f>
        <v>CUT</v>
      </c>
      <c r="O97" s="7" t="str">
        <f>IF(OUT!BM20="", "", OUT!BM20)</f>
        <v>T3</v>
      </c>
      <c r="P97" s="8">
        <f>IF(OUT!N20="", "", OUT!N20)</f>
        <v>5.5430000000000001</v>
      </c>
      <c r="Q97" s="9">
        <f>IF(OUT!O20="", "", OUT!O20)</f>
        <v>55.43</v>
      </c>
      <c r="R97" s="8">
        <f>IF(PPG!H20="", "", PPG!H20)</f>
        <v>0</v>
      </c>
      <c r="S97" s="9">
        <f>IF(PPG!I20="", "", PPG!I20)</f>
        <v>0</v>
      </c>
      <c r="T97" s="8">
        <f>IF(PPG!J20="", "", PPG!J20)</f>
        <v>0</v>
      </c>
      <c r="U97" s="9">
        <f>IF(PPG!K20="", "", PPG!K20)</f>
        <v>0</v>
      </c>
      <c r="V97" s="8">
        <f>IF(PPG!L20="", "", PPG!L20)</f>
        <v>0</v>
      </c>
      <c r="W97" s="9">
        <f>IF(PPG!M20="", "", PPG!M20)</f>
        <v>0</v>
      </c>
      <c r="X97" s="8">
        <f>IF(PPG!N20="", "", PPG!N20)</f>
        <v>0</v>
      </c>
      <c r="Y97" s="9">
        <f>IF(PPG!O20="", "", PPG!O20)</f>
        <v>0</v>
      </c>
      <c r="Z97" s="8">
        <f>IF(PPG!Q20="", "", PPG!Q20)</f>
        <v>5.5430000000000001</v>
      </c>
      <c r="AA97" s="9">
        <f>IF(PPG!R20="", "", PPG!R20)</f>
        <v>55.43</v>
      </c>
      <c r="AB97" s="8">
        <f>IF(PPG!S20="", "", PPG!S20)</f>
        <v>0</v>
      </c>
      <c r="AC97" s="9">
        <f>IF(PPG!T20="", "", PPG!T20)</f>
        <v>0</v>
      </c>
      <c r="AD97" s="8">
        <f>IF(PPG!U20="", "", PPG!U20)</f>
        <v>0</v>
      </c>
      <c r="AE97" s="9">
        <f>IF(PPG!V20="", "", PPG!V20)</f>
        <v>0</v>
      </c>
      <c r="AF97" s="8">
        <f>IF(PPG!W20="", "", PPG!W20)</f>
        <v>0</v>
      </c>
      <c r="AG97" s="9">
        <f>IF(PPG!X20="", "", PPG!X20)</f>
        <v>0</v>
      </c>
      <c r="AH97" s="8">
        <f>IF(PPG!Y20="", "", PPG!Y20)</f>
        <v>0</v>
      </c>
      <c r="AI97" s="9">
        <f>IF(PPG!Z20="", "", PPG!Z20)</f>
        <v>0</v>
      </c>
      <c r="AJ97" s="30" t="str">
        <f t="shared" si="7"/>
        <v>0.00</v>
      </c>
      <c r="AK97" s="7" t="str">
        <f t="shared" si="8"/>
        <v>0</v>
      </c>
      <c r="AL97" s="7" t="str">
        <f t="shared" si="9"/>
        <v>0</v>
      </c>
    </row>
    <row r="98" spans="1:38">
      <c r="A98" s="7">
        <f>IF(OUT!C535="", "", OUT!C535)</f>
        <v>712</v>
      </c>
      <c r="B98" s="18">
        <f>IF(OUT!A535="", "", OUT!A535)</f>
        <v>92669</v>
      </c>
      <c r="C98" s="7" t="str">
        <f>IF(OUT!D535="", "", OUT!D535)</f>
        <v>1YRR</v>
      </c>
      <c r="D98" s="25"/>
      <c r="E98" s="34" t="str">
        <f>IF(OUT!E535="", "", OUT!E535)</f>
        <v>10/BDL 1 YEAR</v>
      </c>
      <c r="F98" s="22" t="str">
        <f>IF(OUT!AE535="NEW", "✷", "")</f>
        <v/>
      </c>
      <c r="G98" t="str">
        <f>IF(OUT!B535="", "", OUT!B535)</f>
        <v>CLEMATIS   LG BICOLOR TAIGA (Dark Lavender/White Outline)</v>
      </c>
      <c r="H98" s="19">
        <f t="shared" si="5"/>
        <v>6.4</v>
      </c>
      <c r="I98" s="20">
        <f t="shared" si="6"/>
        <v>64</v>
      </c>
      <c r="J98" s="34" t="str">
        <f>IF(OUT!F535="", "", OUT!F535)</f>
        <v>1 YR DORMANT</v>
      </c>
      <c r="K98" s="7">
        <f>IF(OUT!P535="", "", OUT!P535)</f>
        <v>10</v>
      </c>
      <c r="L98" s="7" t="str">
        <f>IF(OUT!AE535="", "", OUT!AE535)</f>
        <v/>
      </c>
      <c r="M98" s="7" t="str">
        <f>IF(OUT!AG535="", "", OUT!AG535)</f>
        <v/>
      </c>
      <c r="N98" s="7" t="str">
        <f>IF(OUT!AQ535="", "", OUT!AQ535)</f>
        <v/>
      </c>
      <c r="O98" s="7" t="str">
        <f>IF(OUT!BM535="", "", OUT!BM535)</f>
        <v>T3</v>
      </c>
      <c r="P98" s="8">
        <f>IF(OUT!N535="", "", OUT!N535)</f>
        <v>6.4</v>
      </c>
      <c r="Q98" s="9">
        <f>IF(OUT!O535="", "", OUT!O535)</f>
        <v>64</v>
      </c>
      <c r="R98" s="8">
        <f>IF(PPG!H535="", "", PPG!H535)</f>
        <v>0</v>
      </c>
      <c r="S98" s="9">
        <f>IF(PPG!I535="", "", PPG!I535)</f>
        <v>0</v>
      </c>
      <c r="T98" s="8">
        <f>IF(PPG!J535="", "", PPG!J535)</f>
        <v>0</v>
      </c>
      <c r="U98" s="9">
        <f>IF(PPG!K535="", "", PPG!K535)</f>
        <v>0</v>
      </c>
      <c r="V98" s="8">
        <f>IF(PPG!L535="", "", PPG!L535)</f>
        <v>0</v>
      </c>
      <c r="W98" s="9">
        <f>IF(PPG!M535="", "", PPG!M535)</f>
        <v>0</v>
      </c>
      <c r="X98" s="8">
        <f>IF(PPG!N535="", "", PPG!N535)</f>
        <v>0</v>
      </c>
      <c r="Y98" s="9">
        <f>IF(PPG!O535="", "", PPG!O535)</f>
        <v>0</v>
      </c>
      <c r="Z98" s="8">
        <f>IF(PPG!Q535="", "", PPG!Q535)</f>
        <v>1.5289999999999999</v>
      </c>
      <c r="AA98" s="9">
        <f>IF(PPG!R535="", "", PPG!R535)</f>
        <v>38.22</v>
      </c>
      <c r="AB98" s="8">
        <f>IF(PPG!S535="", "", PPG!S535)</f>
        <v>0</v>
      </c>
      <c r="AC98" s="9">
        <f>IF(PPG!T535="", "", PPG!T535)</f>
        <v>0</v>
      </c>
      <c r="AD98" s="8">
        <f>IF(PPG!U535="", "", PPG!U535)</f>
        <v>0</v>
      </c>
      <c r="AE98" s="9">
        <f>IF(PPG!V535="", "", PPG!V535)</f>
        <v>0</v>
      </c>
      <c r="AF98" s="8">
        <f>IF(PPG!W535="", "", PPG!W535)</f>
        <v>0</v>
      </c>
      <c r="AG98" s="9">
        <f>IF(PPG!X535="", "", PPG!X535)</f>
        <v>0</v>
      </c>
      <c r="AH98" s="8">
        <f>IF(PPG!Y535="", "", PPG!Y535)</f>
        <v>0</v>
      </c>
      <c r="AI98" s="9">
        <f>IF(PPG!Z535="", "", PPG!Z535)</f>
        <v>0</v>
      </c>
      <c r="AJ98" s="30" t="str">
        <f t="shared" si="7"/>
        <v>0.00</v>
      </c>
      <c r="AK98" s="7" t="str">
        <f t="shared" si="8"/>
        <v>0</v>
      </c>
      <c r="AL98" s="7" t="str">
        <f t="shared" si="9"/>
        <v>0</v>
      </c>
    </row>
    <row r="99" spans="1:38">
      <c r="A99" s="7">
        <f>IF(OUT!C403="", "", OUT!C403)</f>
        <v>712</v>
      </c>
      <c r="B99" s="18">
        <f>IF(OUT!A403="", "", OUT!A403)</f>
        <v>80486</v>
      </c>
      <c r="C99" s="7" t="str">
        <f>IF(OUT!D403="", "", OUT!D403)</f>
        <v>1YRR</v>
      </c>
      <c r="D99" s="25"/>
      <c r="E99" s="34" t="str">
        <f>IF(OUT!E403="", "", OUT!E403)</f>
        <v>10/BDL 1 YEAR</v>
      </c>
      <c r="F99" s="22" t="str">
        <f>IF(OUT!AE403="NEW", "✷", "")</f>
        <v/>
      </c>
      <c r="G99" t="str">
        <f>IF(OUT!B403="", "", OUT!B403)</f>
        <v>CLEMATIS   LG BICOLOR VITICELLA VENOSA VIOLACEA (Velvet Purple w/White Center)</v>
      </c>
      <c r="H99" s="19">
        <f t="shared" si="5"/>
        <v>5.5430000000000001</v>
      </c>
      <c r="I99" s="20">
        <f t="shared" si="6"/>
        <v>55.43</v>
      </c>
      <c r="J99" s="34" t="str">
        <f>IF(OUT!F403="", "", OUT!F403)</f>
        <v>1 YR DORMANT</v>
      </c>
      <c r="K99" s="7">
        <f>IF(OUT!P403="", "", OUT!P403)</f>
        <v>10</v>
      </c>
      <c r="L99" s="7" t="str">
        <f>IF(OUT!AE403="", "", OUT!AE403)</f>
        <v/>
      </c>
      <c r="M99" s="7" t="str">
        <f>IF(OUT!AG403="", "", OUT!AG403)</f>
        <v/>
      </c>
      <c r="N99" s="7" t="str">
        <f>IF(OUT!AQ403="", "", OUT!AQ403)</f>
        <v/>
      </c>
      <c r="O99" s="7" t="str">
        <f>IF(OUT!BM403="", "", OUT!BM403)</f>
        <v>T3</v>
      </c>
      <c r="P99" s="8">
        <f>IF(OUT!N403="", "", OUT!N403)</f>
        <v>5.5430000000000001</v>
      </c>
      <c r="Q99" s="9">
        <f>IF(OUT!O403="", "", OUT!O403)</f>
        <v>55.43</v>
      </c>
      <c r="R99" s="8">
        <f>IF(PPG!H403="", "", PPG!H403)</f>
        <v>0</v>
      </c>
      <c r="S99" s="9">
        <f>IF(PPG!I403="", "", PPG!I403)</f>
        <v>0</v>
      </c>
      <c r="T99" s="8">
        <f>IF(PPG!J403="", "", PPG!J403)</f>
        <v>0</v>
      </c>
      <c r="U99" s="9">
        <f>IF(PPG!K403="", "", PPG!K403)</f>
        <v>0</v>
      </c>
      <c r="V99" s="8">
        <f>IF(PPG!L403="", "", PPG!L403)</f>
        <v>0</v>
      </c>
      <c r="W99" s="9">
        <f>IF(PPG!M403="", "", PPG!M403)</f>
        <v>0</v>
      </c>
      <c r="X99" s="8">
        <f>IF(PPG!N403="", "", PPG!N403)</f>
        <v>0</v>
      </c>
      <c r="Y99" s="9">
        <f>IF(PPG!O403="", "", PPG!O403)</f>
        <v>0</v>
      </c>
      <c r="Z99" s="8">
        <f>IF(PPG!Q403="", "", PPG!Q403)</f>
        <v>0.35799999999999998</v>
      </c>
      <c r="AA99" s="9">
        <f>IF(PPG!R403="", "", PPG!R403)</f>
        <v>35.799999999999997</v>
      </c>
      <c r="AB99" s="8">
        <f>IF(PPG!S403="", "", PPG!S403)</f>
        <v>0</v>
      </c>
      <c r="AC99" s="9">
        <f>IF(PPG!T403="", "", PPG!T403)</f>
        <v>0</v>
      </c>
      <c r="AD99" s="8">
        <f>IF(PPG!U403="", "", PPG!U403)</f>
        <v>0</v>
      </c>
      <c r="AE99" s="9">
        <f>IF(PPG!V403="", "", PPG!V403)</f>
        <v>0</v>
      </c>
      <c r="AF99" s="8">
        <f>IF(PPG!W403="", "", PPG!W403)</f>
        <v>0</v>
      </c>
      <c r="AG99" s="9">
        <f>IF(PPG!X403="", "", PPG!X403)</f>
        <v>0</v>
      </c>
      <c r="AH99" s="8">
        <f>IF(PPG!Y403="", "", PPG!Y403)</f>
        <v>0</v>
      </c>
      <c r="AI99" s="9">
        <f>IF(PPG!Z403="", "", PPG!Z403)</f>
        <v>0</v>
      </c>
      <c r="AJ99" s="30" t="str">
        <f t="shared" si="7"/>
        <v>0.00</v>
      </c>
      <c r="AK99" s="7" t="str">
        <f t="shared" si="8"/>
        <v>0</v>
      </c>
      <c r="AL99" s="7" t="str">
        <f t="shared" si="9"/>
        <v>0</v>
      </c>
    </row>
    <row r="100" spans="1:38">
      <c r="A100" s="7">
        <f>IF(OUT!C294="", "", OUT!C294)</f>
        <v>712</v>
      </c>
      <c r="B100" s="18">
        <f>IF(OUT!A294="", "", OUT!A294)</f>
        <v>65430</v>
      </c>
      <c r="C100" s="7" t="str">
        <f>IF(OUT!D294="", "", OUT!D294)</f>
        <v>1YRR</v>
      </c>
      <c r="D100" s="25"/>
      <c r="E100" s="34" t="str">
        <f>IF(OUT!E294="", "", OUT!E294)</f>
        <v>10/BDL 1 YEAR</v>
      </c>
      <c r="F100" s="22" t="str">
        <f>IF(OUT!AE294="NEW", "✷", "")</f>
        <v>✷</v>
      </c>
      <c r="G100" t="str">
        <f>IF(OUT!B294="", "", OUT!B294)</f>
        <v>CLEMATIS   LG BLUE DIAMANTINA (Double Blue/Purple)</v>
      </c>
      <c r="H100" s="19">
        <f t="shared" si="5"/>
        <v>6.4</v>
      </c>
      <c r="I100" s="20">
        <f t="shared" si="6"/>
        <v>64</v>
      </c>
      <c r="J100" s="34" t="str">
        <f>IF(OUT!F294="", "", OUT!F294)</f>
        <v>1 YR DORMANT</v>
      </c>
      <c r="K100" s="7">
        <f>IF(OUT!P294="", "", OUT!P294)</f>
        <v>10</v>
      </c>
      <c r="L100" s="7" t="str">
        <f>IF(OUT!AE294="", "", OUT!AE294)</f>
        <v>NEW</v>
      </c>
      <c r="M100" s="7" t="str">
        <f>IF(OUT!AG294="", "", OUT!AG294)</f>
        <v/>
      </c>
      <c r="N100" s="7" t="str">
        <f>IF(OUT!AQ294="", "", OUT!AQ294)</f>
        <v/>
      </c>
      <c r="O100" s="7" t="str">
        <f>IF(OUT!BM294="", "", OUT!BM294)</f>
        <v>T3</v>
      </c>
      <c r="P100" s="8">
        <f>IF(OUT!N294="", "", OUT!N294)</f>
        <v>6.4</v>
      </c>
      <c r="Q100" s="9">
        <f>IF(OUT!O294="", "", OUT!O294)</f>
        <v>64</v>
      </c>
      <c r="R100" s="8">
        <f>IF(PPG!H294="", "", PPG!H294)</f>
        <v>0</v>
      </c>
      <c r="S100" s="9">
        <f>IF(PPG!I294="", "", PPG!I294)</f>
        <v>0</v>
      </c>
      <c r="T100" s="8">
        <f>IF(PPG!J294="", "", PPG!J294)</f>
        <v>0</v>
      </c>
      <c r="U100" s="9">
        <f>IF(PPG!K294="", "", PPG!K294)</f>
        <v>0</v>
      </c>
      <c r="V100" s="8">
        <f>IF(PPG!L294="", "", PPG!L294)</f>
        <v>0</v>
      </c>
      <c r="W100" s="9">
        <f>IF(PPG!M294="", "", PPG!M294)</f>
        <v>0</v>
      </c>
      <c r="X100" s="8">
        <f>IF(PPG!N294="", "", PPG!N294)</f>
        <v>0</v>
      </c>
      <c r="Y100" s="9">
        <f>IF(PPG!O294="", "", PPG!O294)</f>
        <v>0</v>
      </c>
      <c r="Z100" s="8">
        <f>IF(PPG!Q294="", "", PPG!Q294)</f>
        <v>2.5430000000000001</v>
      </c>
      <c r="AA100" s="9">
        <f>IF(PPG!R294="", "", PPG!R294)</f>
        <v>25.43</v>
      </c>
      <c r="AB100" s="8">
        <f>IF(PPG!S294="", "", PPG!S294)</f>
        <v>0</v>
      </c>
      <c r="AC100" s="9">
        <f>IF(PPG!T294="", "", PPG!T294)</f>
        <v>0</v>
      </c>
      <c r="AD100" s="8">
        <f>IF(PPG!U294="", "", PPG!U294)</f>
        <v>0</v>
      </c>
      <c r="AE100" s="9">
        <f>IF(PPG!V294="", "", PPG!V294)</f>
        <v>0</v>
      </c>
      <c r="AF100" s="8">
        <f>IF(PPG!W294="", "", PPG!W294)</f>
        <v>0</v>
      </c>
      <c r="AG100" s="9">
        <f>IF(PPG!X294="", "", PPG!X294)</f>
        <v>0</v>
      </c>
      <c r="AH100" s="8">
        <f>IF(PPG!Y294="", "", PPG!Y294)</f>
        <v>0</v>
      </c>
      <c r="AI100" s="9">
        <f>IF(PPG!Z294="", "", PPG!Z294)</f>
        <v>0</v>
      </c>
      <c r="AJ100" s="30" t="str">
        <f t="shared" si="7"/>
        <v>0.00</v>
      </c>
      <c r="AK100" s="7" t="str">
        <f t="shared" si="8"/>
        <v>0</v>
      </c>
      <c r="AL100" s="7" t="str">
        <f t="shared" si="9"/>
        <v>0</v>
      </c>
    </row>
    <row r="101" spans="1:38">
      <c r="A101" s="7">
        <f>IF(OUT!C260="", "", OUT!C260)</f>
        <v>712</v>
      </c>
      <c r="B101" s="18">
        <f>IF(OUT!A260="", "", OUT!A260)</f>
        <v>62995</v>
      </c>
      <c r="C101" s="7" t="str">
        <f>IF(OUT!D260="", "", OUT!D260)</f>
        <v>1YRR</v>
      </c>
      <c r="D101" s="25"/>
      <c r="E101" s="34" t="str">
        <f>IF(OUT!E260="", "", OUT!E260)</f>
        <v>10/BDL 1 YEAR</v>
      </c>
      <c r="F101" s="22" t="str">
        <f>IF(OUT!AE260="NEW", "✷", "")</f>
        <v/>
      </c>
      <c r="G101" t="str">
        <f>IF(OUT!B260="", "", OUT!B260)</f>
        <v>CLEMATIS   LG BLUE PRINCE CHARLES (Mauve-Blue)</v>
      </c>
      <c r="H101" s="19">
        <f t="shared" si="5"/>
        <v>5.5430000000000001</v>
      </c>
      <c r="I101" s="20">
        <f t="shared" si="6"/>
        <v>55.43</v>
      </c>
      <c r="J101" s="34" t="str">
        <f>IF(OUT!F260="", "", OUT!F260)</f>
        <v>1 YR DORMANT</v>
      </c>
      <c r="K101" s="7">
        <f>IF(OUT!P260="", "", OUT!P260)</f>
        <v>10</v>
      </c>
      <c r="L101" s="7" t="str">
        <f>IF(OUT!AE260="", "", OUT!AE260)</f>
        <v/>
      </c>
      <c r="M101" s="7" t="str">
        <f>IF(OUT!AG260="", "", OUT!AG260)</f>
        <v/>
      </c>
      <c r="N101" s="7" t="str">
        <f>IF(OUT!AQ260="", "", OUT!AQ260)</f>
        <v/>
      </c>
      <c r="O101" s="7" t="str">
        <f>IF(OUT!BM260="", "", OUT!BM260)</f>
        <v>T3</v>
      </c>
      <c r="P101" s="8">
        <f>IF(OUT!N260="", "", OUT!N260)</f>
        <v>5.5430000000000001</v>
      </c>
      <c r="Q101" s="9">
        <f>IF(OUT!O260="", "", OUT!O260)</f>
        <v>55.43</v>
      </c>
      <c r="R101" s="8">
        <f>IF(PPG!H260="", "", PPG!H260)</f>
        <v>0</v>
      </c>
      <c r="S101" s="9">
        <f>IF(PPG!I260="", "", PPG!I260)</f>
        <v>0</v>
      </c>
      <c r="T101" s="8">
        <f>IF(PPG!J260="", "", PPG!J260)</f>
        <v>0</v>
      </c>
      <c r="U101" s="9">
        <f>IF(PPG!K260="", "", PPG!K260)</f>
        <v>0</v>
      </c>
      <c r="V101" s="8">
        <f>IF(PPG!L260="", "", PPG!L260)</f>
        <v>0</v>
      </c>
      <c r="W101" s="9">
        <f>IF(PPG!M260="", "", PPG!M260)</f>
        <v>0</v>
      </c>
      <c r="X101" s="8">
        <f>IF(PPG!N260="", "", PPG!N260)</f>
        <v>0</v>
      </c>
      <c r="Y101" s="9">
        <f>IF(PPG!O260="", "", PPG!O260)</f>
        <v>0</v>
      </c>
      <c r="Z101" s="8">
        <f>IF(PPG!Q260="", "", PPG!Q260)</f>
        <v>0.25800000000000001</v>
      </c>
      <c r="AA101" s="9">
        <f>IF(PPG!R260="", "", PPG!R260)</f>
        <v>25.8</v>
      </c>
      <c r="AB101" s="8">
        <f>IF(PPG!S260="", "", PPG!S260)</f>
        <v>0</v>
      </c>
      <c r="AC101" s="9">
        <f>IF(PPG!T260="", "", PPG!T260)</f>
        <v>0</v>
      </c>
      <c r="AD101" s="8">
        <f>IF(PPG!U260="", "", PPG!U260)</f>
        <v>0</v>
      </c>
      <c r="AE101" s="9">
        <f>IF(PPG!V260="", "", PPG!V260)</f>
        <v>0</v>
      </c>
      <c r="AF101" s="8">
        <f>IF(PPG!W260="", "", PPG!W260)</f>
        <v>0</v>
      </c>
      <c r="AG101" s="9">
        <f>IF(PPG!X260="", "", PPG!X260)</f>
        <v>0</v>
      </c>
      <c r="AH101" s="8">
        <f>IF(PPG!Y260="", "", PPG!Y260)</f>
        <v>0</v>
      </c>
      <c r="AI101" s="9">
        <f>IF(PPG!Z260="", "", PPG!Z260)</f>
        <v>0</v>
      </c>
      <c r="AJ101" s="30" t="str">
        <f t="shared" si="7"/>
        <v>0.00</v>
      </c>
      <c r="AK101" s="7" t="str">
        <f t="shared" si="8"/>
        <v>0</v>
      </c>
      <c r="AL101" s="7" t="str">
        <f t="shared" si="9"/>
        <v>0</v>
      </c>
    </row>
    <row r="102" spans="1:38">
      <c r="A102" s="7">
        <f>IF(OUT!C49="", "", OUT!C49)</f>
        <v>712</v>
      </c>
      <c r="B102" s="18">
        <f>IF(OUT!A49="", "", OUT!A49)</f>
        <v>31191</v>
      </c>
      <c r="C102" s="7" t="str">
        <f>IF(OUT!D49="", "", OUT!D49)</f>
        <v>1YRR</v>
      </c>
      <c r="D102" s="25"/>
      <c r="E102" s="34" t="str">
        <f>IF(OUT!E49="", "", OUT!E49)</f>
        <v>10/BDL 1 YEAR</v>
      </c>
      <c r="F102" s="22" t="str">
        <f>IF(OUT!AE49="NEW", "✷", "")</f>
        <v/>
      </c>
      <c r="G102" t="str">
        <f>IF(OUT!B49="", "", OUT!B49)</f>
        <v>CLEMATIS   LG BLUE WILL GOODWIN (Wavy Powder Blue)</v>
      </c>
      <c r="H102" s="19">
        <f t="shared" si="5"/>
        <v>5.5430000000000001</v>
      </c>
      <c r="I102" s="20">
        <f t="shared" si="6"/>
        <v>55.43</v>
      </c>
      <c r="J102" s="34" t="str">
        <f>IF(OUT!F49="", "", OUT!F49)</f>
        <v>1 YR DORMANT</v>
      </c>
      <c r="K102" s="7">
        <f>IF(OUT!P49="", "", OUT!P49)</f>
        <v>10</v>
      </c>
      <c r="L102" s="7" t="str">
        <f>IF(OUT!AE49="", "", OUT!AE49)</f>
        <v/>
      </c>
      <c r="M102" s="7" t="str">
        <f>IF(OUT!AG49="", "", OUT!AG49)</f>
        <v/>
      </c>
      <c r="N102" s="7" t="str">
        <f>IF(OUT!AQ49="", "", OUT!AQ49)</f>
        <v>CUT</v>
      </c>
      <c r="O102" s="7" t="str">
        <f>IF(OUT!BM49="", "", OUT!BM49)</f>
        <v>T3</v>
      </c>
      <c r="P102" s="8">
        <f>IF(OUT!N49="", "", OUT!N49)</f>
        <v>5.5430000000000001</v>
      </c>
      <c r="Q102" s="9">
        <f>IF(OUT!O49="", "", OUT!O49)</f>
        <v>55.43</v>
      </c>
      <c r="R102" s="8">
        <f>IF(PPG!H49="", "", PPG!H49)</f>
        <v>0</v>
      </c>
      <c r="S102" s="9">
        <f>IF(PPG!I49="", "", PPG!I49)</f>
        <v>0</v>
      </c>
      <c r="T102" s="8">
        <f>IF(PPG!J49="", "", PPG!J49)</f>
        <v>0</v>
      </c>
      <c r="U102" s="9">
        <f>IF(PPG!K49="", "", PPG!K49)</f>
        <v>0</v>
      </c>
      <c r="V102" s="8">
        <f>IF(PPG!L49="", "", PPG!L49)</f>
        <v>0</v>
      </c>
      <c r="W102" s="9">
        <f>IF(PPG!M49="", "", PPG!M49)</f>
        <v>0</v>
      </c>
      <c r="X102" s="8">
        <f>IF(PPG!N49="", "", PPG!N49)</f>
        <v>0</v>
      </c>
      <c r="Y102" s="9">
        <f>IF(PPG!O49="", "", PPG!O49)</f>
        <v>0</v>
      </c>
      <c r="Z102" s="8">
        <f>IF(PPG!Q49="", "", PPG!Q49)</f>
        <v>5.5430000000000001</v>
      </c>
      <c r="AA102" s="9">
        <f>IF(PPG!R49="", "", PPG!R49)</f>
        <v>55.43</v>
      </c>
      <c r="AB102" s="8">
        <f>IF(PPG!S49="", "", PPG!S49)</f>
        <v>0</v>
      </c>
      <c r="AC102" s="9">
        <f>IF(PPG!T49="", "", PPG!T49)</f>
        <v>0</v>
      </c>
      <c r="AD102" s="8">
        <f>IF(PPG!U49="", "", PPG!U49)</f>
        <v>0</v>
      </c>
      <c r="AE102" s="9">
        <f>IF(PPG!V49="", "", PPG!V49)</f>
        <v>0</v>
      </c>
      <c r="AF102" s="8">
        <f>IF(PPG!W49="", "", PPG!W49)</f>
        <v>0</v>
      </c>
      <c r="AG102" s="9">
        <f>IF(PPG!X49="", "", PPG!X49)</f>
        <v>0</v>
      </c>
      <c r="AH102" s="8">
        <f>IF(PPG!Y49="", "", PPG!Y49)</f>
        <v>0</v>
      </c>
      <c r="AI102" s="9">
        <f>IF(PPG!Z49="", "", PPG!Z49)</f>
        <v>0</v>
      </c>
      <c r="AJ102" s="30" t="str">
        <f t="shared" si="7"/>
        <v>0.00</v>
      </c>
      <c r="AK102" s="7" t="str">
        <f t="shared" si="8"/>
        <v>0</v>
      </c>
      <c r="AL102" s="7" t="str">
        <f t="shared" si="9"/>
        <v>0</v>
      </c>
    </row>
    <row r="103" spans="1:38">
      <c r="A103" s="7">
        <f>IF(OUT!C17="", "", OUT!C17)</f>
        <v>712</v>
      </c>
      <c r="B103" s="18">
        <f>IF(OUT!A17="", "", OUT!A17)</f>
        <v>30170</v>
      </c>
      <c r="C103" s="7" t="str">
        <f>IF(OUT!D17="", "", OUT!D17)</f>
        <v>1YRR</v>
      </c>
      <c r="D103" s="25"/>
      <c r="E103" s="34" t="str">
        <f>IF(OUT!E17="", "", OUT!E17)</f>
        <v>10/BDL 1 YEAR</v>
      </c>
      <c r="F103" s="22" t="str">
        <f>IF(OUT!AE17="NEW", "✷", "")</f>
        <v/>
      </c>
      <c r="G103" t="str">
        <f>IF(OUT!B17="", "", OUT!B17)</f>
        <v>CLEMATIS   LG PINK HAGLEY HYBRID (Shell Pink)</v>
      </c>
      <c r="H103" s="19">
        <f t="shared" si="5"/>
        <v>5.5430000000000001</v>
      </c>
      <c r="I103" s="20">
        <f t="shared" si="6"/>
        <v>55.43</v>
      </c>
      <c r="J103" s="34" t="str">
        <f>IF(OUT!F17="", "", OUT!F17)</f>
        <v>1 YR DORMANT</v>
      </c>
      <c r="K103" s="7">
        <f>IF(OUT!P17="", "", OUT!P17)</f>
        <v>10</v>
      </c>
      <c r="L103" s="7" t="str">
        <f>IF(OUT!AE17="", "", OUT!AE17)</f>
        <v/>
      </c>
      <c r="M103" s="7" t="str">
        <f>IF(OUT!AG17="", "", OUT!AG17)</f>
        <v/>
      </c>
      <c r="N103" s="7" t="str">
        <f>IF(OUT!AQ17="", "", OUT!AQ17)</f>
        <v/>
      </c>
      <c r="O103" s="7" t="str">
        <f>IF(OUT!BM17="", "", OUT!BM17)</f>
        <v>T3</v>
      </c>
      <c r="P103" s="8">
        <f>IF(OUT!N17="", "", OUT!N17)</f>
        <v>5.5430000000000001</v>
      </c>
      <c r="Q103" s="9">
        <f>IF(OUT!O17="", "", OUT!O17)</f>
        <v>55.43</v>
      </c>
      <c r="R103" s="8">
        <f>IF(PPG!H17="", "", PPG!H17)</f>
        <v>0</v>
      </c>
      <c r="S103" s="9">
        <f>IF(PPG!I17="", "", PPG!I17)</f>
        <v>0</v>
      </c>
      <c r="T103" s="8">
        <f>IF(PPG!J17="", "", PPG!J17)</f>
        <v>0</v>
      </c>
      <c r="U103" s="9">
        <f>IF(PPG!K17="", "", PPG!K17)</f>
        <v>0</v>
      </c>
      <c r="V103" s="8">
        <f>IF(PPG!L17="", "", PPG!L17)</f>
        <v>0</v>
      </c>
      <c r="W103" s="9">
        <f>IF(PPG!M17="", "", PPG!M17)</f>
        <v>0</v>
      </c>
      <c r="X103" s="8">
        <f>IF(PPG!N17="", "", PPG!N17)</f>
        <v>0</v>
      </c>
      <c r="Y103" s="9">
        <f>IF(PPG!O17="", "", PPG!O17)</f>
        <v>0</v>
      </c>
      <c r="Z103" s="8">
        <f>IF(PPG!Q17="", "", PPG!Q17)</f>
        <v>5.5430000000000001</v>
      </c>
      <c r="AA103" s="9">
        <f>IF(PPG!R17="", "", PPG!R17)</f>
        <v>55.43</v>
      </c>
      <c r="AB103" s="8">
        <f>IF(PPG!S17="", "", PPG!S17)</f>
        <v>0</v>
      </c>
      <c r="AC103" s="9">
        <f>IF(PPG!T17="", "", PPG!T17)</f>
        <v>0</v>
      </c>
      <c r="AD103" s="8">
        <f>IF(PPG!U17="", "", PPG!U17)</f>
        <v>0</v>
      </c>
      <c r="AE103" s="9">
        <f>IF(PPG!V17="", "", PPG!V17)</f>
        <v>0</v>
      </c>
      <c r="AF103" s="8">
        <f>IF(PPG!W17="", "", PPG!W17)</f>
        <v>0</v>
      </c>
      <c r="AG103" s="9">
        <f>IF(PPG!X17="", "", PPG!X17)</f>
        <v>0</v>
      </c>
      <c r="AH103" s="8">
        <f>IF(PPG!Y17="", "", PPG!Y17)</f>
        <v>0</v>
      </c>
      <c r="AI103" s="9">
        <f>IF(PPG!Z17="", "", PPG!Z17)</f>
        <v>0</v>
      </c>
      <c r="AJ103" s="30" t="str">
        <f t="shared" si="7"/>
        <v>0.00</v>
      </c>
      <c r="AK103" s="7" t="str">
        <f t="shared" si="8"/>
        <v>0</v>
      </c>
      <c r="AL103" s="7" t="str">
        <f t="shared" si="9"/>
        <v>0</v>
      </c>
    </row>
    <row r="104" spans="1:38">
      <c r="A104" s="7">
        <f>IF(OUT!C54="", "", OUT!C54)</f>
        <v>712</v>
      </c>
      <c r="B104" s="18">
        <f>IF(OUT!A54="", "", OUT!A54)</f>
        <v>31281</v>
      </c>
      <c r="C104" s="7" t="str">
        <f>IF(OUT!D54="", "", OUT!D54)</f>
        <v>1YRR</v>
      </c>
      <c r="D104" s="25"/>
      <c r="E104" s="34" t="str">
        <f>IF(OUT!E54="", "", OUT!E54)</f>
        <v>10/BDL 1 YEAR</v>
      </c>
      <c r="F104" s="22" t="str">
        <f>IF(OUT!AE54="NEW", "✷", "")</f>
        <v/>
      </c>
      <c r="G104" t="str">
        <f>IF(OUT!B54="", "", OUT!B54)</f>
        <v>CLEMATIS   LG PINK JOHN PAUL II (Soft Pink w/Deeper Bar)</v>
      </c>
      <c r="H104" s="19">
        <f t="shared" si="5"/>
        <v>5.5430000000000001</v>
      </c>
      <c r="I104" s="20">
        <f t="shared" si="6"/>
        <v>55.43</v>
      </c>
      <c r="J104" s="34" t="str">
        <f>IF(OUT!F54="", "", OUT!F54)</f>
        <v>1 YR DORMANT</v>
      </c>
      <c r="K104" s="7">
        <f>IF(OUT!P54="", "", OUT!P54)</f>
        <v>10</v>
      </c>
      <c r="L104" s="7" t="str">
        <f>IF(OUT!AE54="", "", OUT!AE54)</f>
        <v/>
      </c>
      <c r="M104" s="7" t="str">
        <f>IF(OUT!AG54="", "", OUT!AG54)</f>
        <v/>
      </c>
      <c r="N104" s="7" t="str">
        <f>IF(OUT!AQ54="", "", OUT!AQ54)</f>
        <v/>
      </c>
      <c r="O104" s="7" t="str">
        <f>IF(OUT!BM54="", "", OUT!BM54)</f>
        <v>T3</v>
      </c>
      <c r="P104" s="8">
        <f>IF(OUT!N54="", "", OUT!N54)</f>
        <v>5.5430000000000001</v>
      </c>
      <c r="Q104" s="9">
        <f>IF(OUT!O54="", "", OUT!O54)</f>
        <v>55.43</v>
      </c>
      <c r="R104" s="8">
        <f>IF(PPG!H54="", "", PPG!H54)</f>
        <v>0</v>
      </c>
      <c r="S104" s="9">
        <f>IF(PPG!I54="", "", PPG!I54)</f>
        <v>0</v>
      </c>
      <c r="T104" s="8">
        <f>IF(PPG!J54="", "", PPG!J54)</f>
        <v>0</v>
      </c>
      <c r="U104" s="9">
        <f>IF(PPG!K54="", "", PPG!K54)</f>
        <v>0</v>
      </c>
      <c r="V104" s="8">
        <f>IF(PPG!L54="", "", PPG!L54)</f>
        <v>0</v>
      </c>
      <c r="W104" s="9">
        <f>IF(PPG!M54="", "", PPG!M54)</f>
        <v>0</v>
      </c>
      <c r="X104" s="8">
        <f>IF(PPG!N54="", "", PPG!N54)</f>
        <v>0</v>
      </c>
      <c r="Y104" s="9">
        <f>IF(PPG!O54="", "", PPG!O54)</f>
        <v>0</v>
      </c>
      <c r="Z104" s="8">
        <f>IF(PPG!Q54="", "", PPG!Q54)</f>
        <v>1.5429999999999999</v>
      </c>
      <c r="AA104" s="9">
        <f>IF(PPG!R54="", "", PPG!R54)</f>
        <v>15.43</v>
      </c>
      <c r="AB104" s="8">
        <f>IF(PPG!S54="", "", PPG!S54)</f>
        <v>0</v>
      </c>
      <c r="AC104" s="9">
        <f>IF(PPG!T54="", "", PPG!T54)</f>
        <v>0</v>
      </c>
      <c r="AD104" s="8">
        <f>IF(PPG!U54="", "", PPG!U54)</f>
        <v>0</v>
      </c>
      <c r="AE104" s="9">
        <f>IF(PPG!V54="", "", PPG!V54)</f>
        <v>0</v>
      </c>
      <c r="AF104" s="8">
        <f>IF(PPG!W54="", "", PPG!W54)</f>
        <v>0</v>
      </c>
      <c r="AG104" s="9">
        <f>IF(PPG!X54="", "", PPG!X54)</f>
        <v>0</v>
      </c>
      <c r="AH104" s="8">
        <f>IF(PPG!Y54="", "", PPG!Y54)</f>
        <v>0</v>
      </c>
      <c r="AI104" s="9">
        <f>IF(PPG!Z54="", "", PPG!Z54)</f>
        <v>0</v>
      </c>
      <c r="AJ104" s="30" t="str">
        <f t="shared" si="7"/>
        <v>0.00</v>
      </c>
      <c r="AK104" s="7" t="str">
        <f t="shared" si="8"/>
        <v>0</v>
      </c>
      <c r="AL104" s="7" t="str">
        <f t="shared" si="9"/>
        <v>0</v>
      </c>
    </row>
    <row r="105" spans="1:38">
      <c r="A105" s="7">
        <f>IF(OUT!C50="", "", OUT!C50)</f>
        <v>712</v>
      </c>
      <c r="B105" s="18">
        <f>IF(OUT!A50="", "", OUT!A50)</f>
        <v>31244</v>
      </c>
      <c r="C105" s="7" t="str">
        <f>IF(OUT!D50="", "", OUT!D50)</f>
        <v>1YRR</v>
      </c>
      <c r="D105" s="25"/>
      <c r="E105" s="34" t="str">
        <f>IF(OUT!E50="", "", OUT!E50)</f>
        <v>10/BDL 1 YEAR</v>
      </c>
      <c r="F105" s="22" t="str">
        <f>IF(OUT!AE50="NEW", "✷", "")</f>
        <v/>
      </c>
      <c r="G105" t="str">
        <f>IF(OUT!B50="", "", OUT!B50)</f>
        <v>CLEMATIS   LG PINK PINK CHAMPAGNE (KAKIO) (Deep Rosy/Pink)</v>
      </c>
      <c r="H105" s="19">
        <f t="shared" si="5"/>
        <v>5.5430000000000001</v>
      </c>
      <c r="I105" s="20">
        <f t="shared" si="6"/>
        <v>55.43</v>
      </c>
      <c r="J105" s="34" t="str">
        <f>IF(OUT!F50="", "", OUT!F50)</f>
        <v>1 YR DORMANT</v>
      </c>
      <c r="K105" s="7">
        <f>IF(OUT!P50="", "", OUT!P50)</f>
        <v>10</v>
      </c>
      <c r="L105" s="7" t="str">
        <f>IF(OUT!AE50="", "", OUT!AE50)</f>
        <v/>
      </c>
      <c r="M105" s="7" t="str">
        <f>IF(OUT!AG50="", "", OUT!AG50)</f>
        <v/>
      </c>
      <c r="N105" s="7" t="str">
        <f>IF(OUT!AQ50="", "", OUT!AQ50)</f>
        <v/>
      </c>
      <c r="O105" s="7" t="str">
        <f>IF(OUT!BM50="", "", OUT!BM50)</f>
        <v>T3</v>
      </c>
      <c r="P105" s="8">
        <f>IF(OUT!N50="", "", OUT!N50)</f>
        <v>5.5430000000000001</v>
      </c>
      <c r="Q105" s="9">
        <f>IF(OUT!O50="", "", OUT!O50)</f>
        <v>55.43</v>
      </c>
      <c r="R105" s="8">
        <f>IF(PPG!H50="", "", PPG!H50)</f>
        <v>0</v>
      </c>
      <c r="S105" s="9">
        <f>IF(PPG!I50="", "", PPG!I50)</f>
        <v>0</v>
      </c>
      <c r="T105" s="8">
        <f>IF(PPG!J50="", "", PPG!J50)</f>
        <v>0</v>
      </c>
      <c r="U105" s="9">
        <f>IF(PPG!K50="", "", PPG!K50)</f>
        <v>0</v>
      </c>
      <c r="V105" s="8">
        <f>IF(PPG!L50="", "", PPG!L50)</f>
        <v>0</v>
      </c>
      <c r="W105" s="9">
        <f>IF(PPG!M50="", "", PPG!M50)</f>
        <v>0</v>
      </c>
      <c r="X105" s="8">
        <f>IF(PPG!N50="", "", PPG!N50)</f>
        <v>0</v>
      </c>
      <c r="Y105" s="9">
        <f>IF(PPG!O50="", "", PPG!O50)</f>
        <v>0</v>
      </c>
      <c r="Z105" s="8">
        <f>IF(PPG!Q50="", "", PPG!Q50)</f>
        <v>6.4</v>
      </c>
      <c r="AA105" s="9">
        <f>IF(PPG!R50="", "", PPG!R50)</f>
        <v>64</v>
      </c>
      <c r="AB105" s="8">
        <f>IF(PPG!S50="", "", PPG!S50)</f>
        <v>0</v>
      </c>
      <c r="AC105" s="9">
        <f>IF(PPG!T50="", "", PPG!T50)</f>
        <v>0</v>
      </c>
      <c r="AD105" s="8">
        <f>IF(PPG!U50="", "", PPG!U50)</f>
        <v>0</v>
      </c>
      <c r="AE105" s="9">
        <f>IF(PPG!V50="", "", PPG!V50)</f>
        <v>0</v>
      </c>
      <c r="AF105" s="8">
        <f>IF(PPG!W50="", "", PPG!W50)</f>
        <v>0</v>
      </c>
      <c r="AG105" s="9">
        <f>IF(PPG!X50="", "", PPG!X50)</f>
        <v>0</v>
      </c>
      <c r="AH105" s="8">
        <f>IF(PPG!Y50="", "", PPG!Y50)</f>
        <v>0</v>
      </c>
      <c r="AI105" s="9">
        <f>IF(PPG!Z50="", "", PPG!Z50)</f>
        <v>0</v>
      </c>
      <c r="AJ105" s="30" t="str">
        <f t="shared" si="7"/>
        <v>0.00</v>
      </c>
      <c r="AK105" s="7" t="str">
        <f t="shared" si="8"/>
        <v>0</v>
      </c>
      <c r="AL105" s="7" t="str">
        <f t="shared" si="9"/>
        <v>0</v>
      </c>
    </row>
    <row r="106" spans="1:38">
      <c r="A106" s="7">
        <f>IF(OUT!C263="", "", OUT!C263)</f>
        <v>712</v>
      </c>
      <c r="B106" s="18">
        <f>IF(OUT!A263="", "", OUT!A263)</f>
        <v>63273</v>
      </c>
      <c r="C106" s="7" t="str">
        <f>IF(OUT!D263="", "", OUT!D263)</f>
        <v>1YRR</v>
      </c>
      <c r="D106" s="25"/>
      <c r="E106" s="34" t="str">
        <f>IF(OUT!E263="", "", OUT!E263)</f>
        <v>10/BDL 1 YEAR</v>
      </c>
      <c r="F106" s="22" t="str">
        <f>IF(OUT!AE263="NEW", "✷", "")</f>
        <v/>
      </c>
      <c r="G106" t="str">
        <f>IF(OUT!B263="", "", OUT!B263)</f>
        <v>CLEMATIS   LG PINK SAMARITAN JO (Silver Pink w/Purple Edge)</v>
      </c>
      <c r="H106" s="19">
        <f t="shared" si="5"/>
        <v>6.4</v>
      </c>
      <c r="I106" s="20">
        <f t="shared" si="6"/>
        <v>64</v>
      </c>
      <c r="J106" s="34" t="str">
        <f>IF(OUT!F263="", "", OUT!F263)</f>
        <v>1 YR DORMANT</v>
      </c>
      <c r="K106" s="7">
        <f>IF(OUT!P263="", "", OUT!P263)</f>
        <v>10</v>
      </c>
      <c r="L106" s="7" t="str">
        <f>IF(OUT!AE263="", "", OUT!AE263)</f>
        <v/>
      </c>
      <c r="M106" s="7" t="str">
        <f>IF(OUT!AG263="", "", OUT!AG263)</f>
        <v/>
      </c>
      <c r="N106" s="7" t="str">
        <f>IF(OUT!AQ263="", "", OUT!AQ263)</f>
        <v/>
      </c>
      <c r="O106" s="7" t="str">
        <f>IF(OUT!BM263="", "", OUT!BM263)</f>
        <v>T3</v>
      </c>
      <c r="P106" s="8">
        <f>IF(OUT!N263="", "", OUT!N263)</f>
        <v>6.4</v>
      </c>
      <c r="Q106" s="9">
        <f>IF(OUT!O263="", "", OUT!O263)</f>
        <v>64</v>
      </c>
      <c r="R106" s="8">
        <f>IF(PPG!H263="", "", PPG!H263)</f>
        <v>0</v>
      </c>
      <c r="S106" s="9">
        <f>IF(PPG!I263="", "", PPG!I263)</f>
        <v>0</v>
      </c>
      <c r="T106" s="8">
        <f>IF(PPG!J263="", "", PPG!J263)</f>
        <v>0</v>
      </c>
      <c r="U106" s="9">
        <f>IF(PPG!K263="", "", PPG!K263)</f>
        <v>0</v>
      </c>
      <c r="V106" s="8">
        <f>IF(PPG!L263="", "", PPG!L263)</f>
        <v>0</v>
      </c>
      <c r="W106" s="9">
        <f>IF(PPG!M263="", "", PPG!M263)</f>
        <v>0</v>
      </c>
      <c r="X106" s="8">
        <f>IF(PPG!N263="", "", PPG!N263)</f>
        <v>0</v>
      </c>
      <c r="Y106" s="9">
        <f>IF(PPG!O263="", "", PPG!O263)</f>
        <v>0</v>
      </c>
      <c r="Z106" s="8">
        <f>IF(PPG!Q263="", "", PPG!Q263)</f>
        <v>5.5430000000000001</v>
      </c>
      <c r="AA106" s="9">
        <f>IF(PPG!R263="", "", PPG!R263)</f>
        <v>55.43</v>
      </c>
      <c r="AB106" s="8">
        <f>IF(PPG!S263="", "", PPG!S263)</f>
        <v>0</v>
      </c>
      <c r="AC106" s="9">
        <f>IF(PPG!T263="", "", PPG!T263)</f>
        <v>0</v>
      </c>
      <c r="AD106" s="8">
        <f>IF(PPG!U263="", "", PPG!U263)</f>
        <v>0</v>
      </c>
      <c r="AE106" s="9">
        <f>IF(PPG!V263="", "", PPG!V263)</f>
        <v>0</v>
      </c>
      <c r="AF106" s="8">
        <f>IF(PPG!W263="", "", PPG!W263)</f>
        <v>0</v>
      </c>
      <c r="AG106" s="9">
        <f>IF(PPG!X263="", "", PPG!X263)</f>
        <v>0</v>
      </c>
      <c r="AH106" s="8">
        <f>IF(PPG!Y263="", "", PPG!Y263)</f>
        <v>0</v>
      </c>
      <c r="AI106" s="9">
        <f>IF(PPG!Z263="", "", PPG!Z263)</f>
        <v>0</v>
      </c>
      <c r="AJ106" s="30" t="str">
        <f t="shared" si="7"/>
        <v>0.00</v>
      </c>
      <c r="AK106" s="7" t="str">
        <f t="shared" si="8"/>
        <v>0</v>
      </c>
      <c r="AL106" s="7" t="str">
        <f t="shared" si="9"/>
        <v>0</v>
      </c>
    </row>
    <row r="107" spans="1:38">
      <c r="A107" s="7">
        <f>IF(OUT!C19="", "", OUT!C19)</f>
        <v>712</v>
      </c>
      <c r="B107" s="18">
        <f>IF(OUT!A19="", "", OUT!A19)</f>
        <v>30172</v>
      </c>
      <c r="C107" s="7" t="str">
        <f>IF(OUT!D19="", "", OUT!D19)</f>
        <v>1YRR</v>
      </c>
      <c r="D107" s="25"/>
      <c r="E107" s="34" t="str">
        <f>IF(OUT!E19="", "", OUT!E19)</f>
        <v>10/BDL 1 YEAR</v>
      </c>
      <c r="F107" s="22" t="str">
        <f>IF(OUT!AE19="NEW", "✷", "")</f>
        <v/>
      </c>
      <c r="G107" t="str">
        <f>IF(OUT!B19="", "", OUT!B19)</f>
        <v>CLEMATIS   LG PURPLE JACKMANII (Large Purple)</v>
      </c>
      <c r="H107" s="19">
        <f t="shared" si="5"/>
        <v>5.5430000000000001</v>
      </c>
      <c r="I107" s="20">
        <f t="shared" si="6"/>
        <v>55.43</v>
      </c>
      <c r="J107" s="34" t="str">
        <f>IF(OUT!F19="", "", OUT!F19)</f>
        <v>1 YR DORMANT</v>
      </c>
      <c r="K107" s="7">
        <f>IF(OUT!P19="", "", OUT!P19)</f>
        <v>10</v>
      </c>
      <c r="L107" s="7" t="str">
        <f>IF(OUT!AE19="", "", OUT!AE19)</f>
        <v/>
      </c>
      <c r="M107" s="7" t="str">
        <f>IF(OUT!AG19="", "", OUT!AG19)</f>
        <v/>
      </c>
      <c r="N107" s="7" t="str">
        <f>IF(OUT!AQ19="", "", OUT!AQ19)</f>
        <v/>
      </c>
      <c r="O107" s="7" t="str">
        <f>IF(OUT!BM19="", "", OUT!BM19)</f>
        <v>T3</v>
      </c>
      <c r="P107" s="8">
        <f>IF(OUT!N19="", "", OUT!N19)</f>
        <v>5.5430000000000001</v>
      </c>
      <c r="Q107" s="9">
        <f>IF(OUT!O19="", "", OUT!O19)</f>
        <v>55.43</v>
      </c>
      <c r="R107" s="8">
        <f>IF(PPG!H19="", "", PPG!H19)</f>
        <v>0</v>
      </c>
      <c r="S107" s="9">
        <f>IF(PPG!I19="", "", PPG!I19)</f>
        <v>0</v>
      </c>
      <c r="T107" s="8">
        <f>IF(PPG!J19="", "", PPG!J19)</f>
        <v>0</v>
      </c>
      <c r="U107" s="9">
        <f>IF(PPG!K19="", "", PPG!K19)</f>
        <v>0</v>
      </c>
      <c r="V107" s="8">
        <f>IF(PPG!L19="", "", PPG!L19)</f>
        <v>0</v>
      </c>
      <c r="W107" s="9">
        <f>IF(PPG!M19="", "", PPG!M19)</f>
        <v>0</v>
      </c>
      <c r="X107" s="8">
        <f>IF(PPG!N19="", "", PPG!N19)</f>
        <v>0</v>
      </c>
      <c r="Y107" s="9">
        <f>IF(PPG!O19="", "", PPG!O19)</f>
        <v>0</v>
      </c>
      <c r="Z107" s="8">
        <f>IF(PPG!Q19="", "", PPG!Q19)</f>
        <v>5.5430000000000001</v>
      </c>
      <c r="AA107" s="9">
        <f>IF(PPG!R19="", "", PPG!R19)</f>
        <v>55.43</v>
      </c>
      <c r="AB107" s="8">
        <f>IF(PPG!S19="", "", PPG!S19)</f>
        <v>0</v>
      </c>
      <c r="AC107" s="9">
        <f>IF(PPG!T19="", "", PPG!T19)</f>
        <v>0</v>
      </c>
      <c r="AD107" s="8">
        <f>IF(PPG!U19="", "", PPG!U19)</f>
        <v>0</v>
      </c>
      <c r="AE107" s="9">
        <f>IF(PPG!V19="", "", PPG!V19)</f>
        <v>0</v>
      </c>
      <c r="AF107" s="8">
        <f>IF(PPG!W19="", "", PPG!W19)</f>
        <v>0</v>
      </c>
      <c r="AG107" s="9">
        <f>IF(PPG!X19="", "", PPG!X19)</f>
        <v>0</v>
      </c>
      <c r="AH107" s="8">
        <f>IF(PPG!Y19="", "", PPG!Y19)</f>
        <v>0</v>
      </c>
      <c r="AI107" s="9">
        <f>IF(PPG!Z19="", "", PPG!Z19)</f>
        <v>0</v>
      </c>
      <c r="AJ107" s="30" t="str">
        <f t="shared" si="7"/>
        <v>0.00</v>
      </c>
      <c r="AK107" s="7" t="str">
        <f t="shared" si="8"/>
        <v>0</v>
      </c>
      <c r="AL107" s="7" t="str">
        <f t="shared" si="9"/>
        <v>0</v>
      </c>
    </row>
    <row r="108" spans="1:38">
      <c r="A108" s="7">
        <f>IF(OUT!C87="", "", OUT!C87)</f>
        <v>712</v>
      </c>
      <c r="B108" s="18">
        <f>IF(OUT!A87="", "", OUT!A87)</f>
        <v>33209</v>
      </c>
      <c r="C108" s="7" t="str">
        <f>IF(OUT!D87="", "", OUT!D87)</f>
        <v>1YRR</v>
      </c>
      <c r="D108" s="25"/>
      <c r="E108" s="34" t="str">
        <f>IF(OUT!E87="", "", OUT!E87)</f>
        <v>10/BDL 1 YEAR</v>
      </c>
      <c r="F108" s="22" t="str">
        <f>IF(OUT!AE87="NEW", "✷", "")</f>
        <v/>
      </c>
      <c r="G108" t="str">
        <f>IF(OUT!B87="", "", OUT!B87)</f>
        <v>CLEMATIS   LG PURPLE JACKMANII SUPERBA (Dark Bluish/Purple)</v>
      </c>
      <c r="H108" s="19">
        <f t="shared" si="5"/>
        <v>5.5430000000000001</v>
      </c>
      <c r="I108" s="20">
        <f t="shared" si="6"/>
        <v>55.43</v>
      </c>
      <c r="J108" s="34" t="str">
        <f>IF(OUT!F87="", "", OUT!F87)</f>
        <v>1 YR DORMANT</v>
      </c>
      <c r="K108" s="7">
        <f>IF(OUT!P87="", "", OUT!P87)</f>
        <v>10</v>
      </c>
      <c r="L108" s="7" t="str">
        <f>IF(OUT!AE87="", "", OUT!AE87)</f>
        <v/>
      </c>
      <c r="M108" s="7" t="str">
        <f>IF(OUT!AG87="", "", OUT!AG87)</f>
        <v/>
      </c>
      <c r="N108" s="7" t="str">
        <f>IF(OUT!AQ87="", "", OUT!AQ87)</f>
        <v/>
      </c>
      <c r="O108" s="7" t="str">
        <f>IF(OUT!BM87="", "", OUT!BM87)</f>
        <v>T3</v>
      </c>
      <c r="P108" s="8">
        <f>IF(OUT!N87="", "", OUT!N87)</f>
        <v>5.5430000000000001</v>
      </c>
      <c r="Q108" s="9">
        <f>IF(OUT!O87="", "", OUT!O87)</f>
        <v>55.43</v>
      </c>
      <c r="R108" s="8">
        <f>IF(PPG!H87="", "", PPG!H87)</f>
        <v>0</v>
      </c>
      <c r="S108" s="9">
        <f>IF(PPG!I87="", "", PPG!I87)</f>
        <v>0</v>
      </c>
      <c r="T108" s="8">
        <f>IF(PPG!J87="", "", PPG!J87)</f>
        <v>0</v>
      </c>
      <c r="U108" s="9">
        <f>IF(PPG!K87="", "", PPG!K87)</f>
        <v>0</v>
      </c>
      <c r="V108" s="8">
        <f>IF(PPG!L87="", "", PPG!L87)</f>
        <v>0</v>
      </c>
      <c r="W108" s="9">
        <f>IF(PPG!M87="", "", PPG!M87)</f>
        <v>0</v>
      </c>
      <c r="X108" s="8">
        <f>IF(PPG!N87="", "", PPG!N87)</f>
        <v>0</v>
      </c>
      <c r="Y108" s="9">
        <f>IF(PPG!O87="", "", PPG!O87)</f>
        <v>0</v>
      </c>
      <c r="Z108" s="8">
        <f>IF(PPG!Q87="", "", PPG!Q87)</f>
        <v>1.972</v>
      </c>
      <c r="AA108" s="9">
        <f>IF(PPG!R87="", "", PPG!R87)</f>
        <v>19.72</v>
      </c>
      <c r="AB108" s="8">
        <f>IF(PPG!S87="", "", PPG!S87)</f>
        <v>0</v>
      </c>
      <c r="AC108" s="9">
        <f>IF(PPG!T87="", "", PPG!T87)</f>
        <v>0</v>
      </c>
      <c r="AD108" s="8">
        <f>IF(PPG!U87="", "", PPG!U87)</f>
        <v>0</v>
      </c>
      <c r="AE108" s="9">
        <f>IF(PPG!V87="", "", PPG!V87)</f>
        <v>0</v>
      </c>
      <c r="AF108" s="8">
        <f>IF(PPG!W87="", "", PPG!W87)</f>
        <v>0</v>
      </c>
      <c r="AG108" s="9">
        <f>IF(PPG!X87="", "", PPG!X87)</f>
        <v>0</v>
      </c>
      <c r="AH108" s="8">
        <f>IF(PPG!Y87="", "", PPG!Y87)</f>
        <v>0</v>
      </c>
      <c r="AI108" s="9">
        <f>IF(PPG!Z87="", "", PPG!Z87)</f>
        <v>0</v>
      </c>
      <c r="AJ108" s="30" t="str">
        <f t="shared" si="7"/>
        <v>0.00</v>
      </c>
      <c r="AK108" s="7" t="str">
        <f t="shared" si="8"/>
        <v>0</v>
      </c>
      <c r="AL108" s="7" t="str">
        <f t="shared" si="9"/>
        <v>0</v>
      </c>
    </row>
    <row r="109" spans="1:38">
      <c r="A109" s="7">
        <f>IF(OUT!C53="", "", OUT!C53)</f>
        <v>712</v>
      </c>
      <c r="B109" s="18">
        <f>IF(OUT!A53="", "", OUT!A53)</f>
        <v>31278</v>
      </c>
      <c r="C109" s="7" t="str">
        <f>IF(OUT!D53="", "", OUT!D53)</f>
        <v>1YRR</v>
      </c>
      <c r="D109" s="25"/>
      <c r="E109" s="34" t="str">
        <f>IF(OUT!E53="", "", OUT!E53)</f>
        <v>10/BDL 1 YEAR</v>
      </c>
      <c r="F109" s="22" t="str">
        <f>IF(OUT!AE53="NEW", "✷", "")</f>
        <v/>
      </c>
      <c r="G109" t="str">
        <f>IF(OUT!B53="", "", OUT!B53)</f>
        <v>CLEMATIS   LG PURPLE MULTI BLUE (Double Deep Royal Blue)</v>
      </c>
      <c r="H109" s="19">
        <f t="shared" si="5"/>
        <v>5.5430000000000001</v>
      </c>
      <c r="I109" s="20">
        <f t="shared" si="6"/>
        <v>55.43</v>
      </c>
      <c r="J109" s="34" t="str">
        <f>IF(OUT!F53="", "", OUT!F53)</f>
        <v>1 YR DORMANT</v>
      </c>
      <c r="K109" s="7">
        <f>IF(OUT!P53="", "", OUT!P53)</f>
        <v>10</v>
      </c>
      <c r="L109" s="7" t="str">
        <f>IF(OUT!AE53="", "", OUT!AE53)</f>
        <v/>
      </c>
      <c r="M109" s="7" t="str">
        <f>IF(OUT!AG53="", "", OUT!AG53)</f>
        <v/>
      </c>
      <c r="N109" s="7" t="str">
        <f>IF(OUT!AQ53="", "", OUT!AQ53)</f>
        <v>CUT</v>
      </c>
      <c r="O109" s="7" t="str">
        <f>IF(OUT!BM53="", "", OUT!BM53)</f>
        <v>T3</v>
      </c>
      <c r="P109" s="8">
        <f>IF(OUT!N53="", "", OUT!N53)</f>
        <v>5.5430000000000001</v>
      </c>
      <c r="Q109" s="9">
        <f>IF(OUT!O53="", "", OUT!O53)</f>
        <v>55.43</v>
      </c>
      <c r="R109" s="8">
        <f>IF(PPG!H53="", "", PPG!H53)</f>
        <v>0</v>
      </c>
      <c r="S109" s="9">
        <f>IF(PPG!I53="", "", PPG!I53)</f>
        <v>0</v>
      </c>
      <c r="T109" s="8">
        <f>IF(PPG!J53="", "", PPG!J53)</f>
        <v>0</v>
      </c>
      <c r="U109" s="9">
        <f>IF(PPG!K53="", "", PPG!K53)</f>
        <v>0</v>
      </c>
      <c r="V109" s="8">
        <f>IF(PPG!L53="", "", PPG!L53)</f>
        <v>0</v>
      </c>
      <c r="W109" s="9">
        <f>IF(PPG!M53="", "", PPG!M53)</f>
        <v>0</v>
      </c>
      <c r="X109" s="8">
        <f>IF(PPG!N53="", "", PPG!N53)</f>
        <v>0</v>
      </c>
      <c r="Y109" s="9">
        <f>IF(PPG!O53="", "", PPG!O53)</f>
        <v>0</v>
      </c>
      <c r="Z109" s="8">
        <f>IF(PPG!Q53="", "", PPG!Q53)</f>
        <v>5.5430000000000001</v>
      </c>
      <c r="AA109" s="9">
        <f>IF(PPG!R53="", "", PPG!R53)</f>
        <v>55.43</v>
      </c>
      <c r="AB109" s="8">
        <f>IF(PPG!S53="", "", PPG!S53)</f>
        <v>0</v>
      </c>
      <c r="AC109" s="9">
        <f>IF(PPG!T53="", "", PPG!T53)</f>
        <v>0</v>
      </c>
      <c r="AD109" s="8">
        <f>IF(PPG!U53="", "", PPG!U53)</f>
        <v>0</v>
      </c>
      <c r="AE109" s="9">
        <f>IF(PPG!V53="", "", PPG!V53)</f>
        <v>0</v>
      </c>
      <c r="AF109" s="8">
        <f>IF(PPG!W53="", "", PPG!W53)</f>
        <v>0</v>
      </c>
      <c r="AG109" s="9">
        <f>IF(PPG!X53="", "", PPG!X53)</f>
        <v>0</v>
      </c>
      <c r="AH109" s="8">
        <f>IF(PPG!Y53="", "", PPG!Y53)</f>
        <v>0</v>
      </c>
      <c r="AI109" s="9">
        <f>IF(PPG!Z53="", "", PPG!Z53)</f>
        <v>0</v>
      </c>
      <c r="AJ109" s="30" t="str">
        <f t="shared" si="7"/>
        <v>0.00</v>
      </c>
      <c r="AK109" s="7" t="str">
        <f t="shared" si="8"/>
        <v>0</v>
      </c>
      <c r="AL109" s="7" t="str">
        <f t="shared" si="9"/>
        <v>0</v>
      </c>
    </row>
    <row r="110" spans="1:38">
      <c r="A110" s="7">
        <f>IF(OUT!C22="", "", OUT!C22)</f>
        <v>712</v>
      </c>
      <c r="B110" s="18">
        <f>IF(OUT!A22="", "", OUT!A22)</f>
        <v>30176</v>
      </c>
      <c r="C110" s="7" t="str">
        <f>IF(OUT!D22="", "", OUT!D22)</f>
        <v>1YRR</v>
      </c>
      <c r="D110" s="25"/>
      <c r="E110" s="34" t="str">
        <f>IF(OUT!E22="", "", OUT!E22)</f>
        <v>10/BDL 1 YEAR</v>
      </c>
      <c r="F110" s="22" t="str">
        <f>IF(OUT!AE22="NEW", "✷", "")</f>
        <v/>
      </c>
      <c r="G110" t="str">
        <f>IF(OUT!B22="", "", OUT!B22)</f>
        <v>CLEMATIS   LG PURPLE THE PRESIDENT (Bold Rich Purple)</v>
      </c>
      <c r="H110" s="19">
        <f t="shared" si="5"/>
        <v>5.5430000000000001</v>
      </c>
      <c r="I110" s="20">
        <f t="shared" si="6"/>
        <v>55.43</v>
      </c>
      <c r="J110" s="34" t="str">
        <f>IF(OUT!F22="", "", OUT!F22)</f>
        <v>1 YR DORMANT</v>
      </c>
      <c r="K110" s="7">
        <f>IF(OUT!P22="", "", OUT!P22)</f>
        <v>10</v>
      </c>
      <c r="L110" s="7" t="str">
        <f>IF(OUT!AE22="", "", OUT!AE22)</f>
        <v/>
      </c>
      <c r="M110" s="7" t="str">
        <f>IF(OUT!AG22="", "", OUT!AG22)</f>
        <v/>
      </c>
      <c r="N110" s="7" t="str">
        <f>IF(OUT!AQ22="", "", OUT!AQ22)</f>
        <v>CUT</v>
      </c>
      <c r="O110" s="7" t="str">
        <f>IF(OUT!BM22="", "", OUT!BM22)</f>
        <v>T3</v>
      </c>
      <c r="P110" s="8">
        <f>IF(OUT!N22="", "", OUT!N22)</f>
        <v>5.5430000000000001</v>
      </c>
      <c r="Q110" s="9">
        <f>IF(OUT!O22="", "", OUT!O22)</f>
        <v>55.43</v>
      </c>
      <c r="R110" s="8">
        <f>IF(PPG!H22="", "", PPG!H22)</f>
        <v>0</v>
      </c>
      <c r="S110" s="9">
        <f>IF(PPG!I22="", "", PPG!I22)</f>
        <v>0</v>
      </c>
      <c r="T110" s="8">
        <f>IF(PPG!J22="", "", PPG!J22)</f>
        <v>0</v>
      </c>
      <c r="U110" s="9">
        <f>IF(PPG!K22="", "", PPG!K22)</f>
        <v>0</v>
      </c>
      <c r="V110" s="8">
        <f>IF(PPG!L22="", "", PPG!L22)</f>
        <v>0</v>
      </c>
      <c r="W110" s="9">
        <f>IF(PPG!M22="", "", PPG!M22)</f>
        <v>0</v>
      </c>
      <c r="X110" s="8">
        <f>IF(PPG!N22="", "", PPG!N22)</f>
        <v>0</v>
      </c>
      <c r="Y110" s="9">
        <f>IF(PPG!O22="", "", PPG!O22)</f>
        <v>0</v>
      </c>
      <c r="Z110" s="8">
        <f>IF(PPG!Q22="", "", PPG!Q22)</f>
        <v>3.258</v>
      </c>
      <c r="AA110" s="9">
        <f>IF(PPG!R22="", "", PPG!R22)</f>
        <v>32.58</v>
      </c>
      <c r="AB110" s="8">
        <f>IF(PPG!S22="", "", PPG!S22)</f>
        <v>0</v>
      </c>
      <c r="AC110" s="9">
        <f>IF(PPG!T22="", "", PPG!T22)</f>
        <v>0</v>
      </c>
      <c r="AD110" s="8">
        <f>IF(PPG!U22="", "", PPG!U22)</f>
        <v>0</v>
      </c>
      <c r="AE110" s="9">
        <f>IF(PPG!V22="", "", PPG!V22)</f>
        <v>0</v>
      </c>
      <c r="AF110" s="8">
        <f>IF(PPG!W22="", "", PPG!W22)</f>
        <v>0</v>
      </c>
      <c r="AG110" s="9">
        <f>IF(PPG!X22="", "", PPG!X22)</f>
        <v>0</v>
      </c>
      <c r="AH110" s="8">
        <f>IF(PPG!Y22="", "", PPG!Y22)</f>
        <v>0</v>
      </c>
      <c r="AI110" s="9">
        <f>IF(PPG!Z22="", "", PPG!Z22)</f>
        <v>0</v>
      </c>
      <c r="AJ110" s="30" t="str">
        <f t="shared" si="7"/>
        <v>0.00</v>
      </c>
      <c r="AK110" s="7" t="str">
        <f t="shared" si="8"/>
        <v>0</v>
      </c>
      <c r="AL110" s="7" t="str">
        <f t="shared" si="9"/>
        <v>0</v>
      </c>
    </row>
    <row r="111" spans="1:38">
      <c r="A111" s="7">
        <f>IF(OUT!C187="", "", OUT!C187)</f>
        <v>712</v>
      </c>
      <c r="B111" s="18">
        <f>IF(OUT!A187="", "", OUT!A187)</f>
        <v>54933</v>
      </c>
      <c r="C111" s="7" t="str">
        <f>IF(OUT!D187="", "", OUT!D187)</f>
        <v>1YRR</v>
      </c>
      <c r="D111" s="25"/>
      <c r="E111" s="34" t="str">
        <f>IF(OUT!E187="", "", OUT!E187)</f>
        <v>10/BDL 1 YEAR</v>
      </c>
      <c r="F111" s="22" t="str">
        <f>IF(OUT!AE187="NEW", "✷", "")</f>
        <v/>
      </c>
      <c r="G111" t="str">
        <f>IF(OUT!B187="", "", OUT!B187)</f>
        <v>CLEMATIS   LG PURPLE WARSAW NIKE (Deep Violet Red)</v>
      </c>
      <c r="H111" s="19">
        <f t="shared" si="5"/>
        <v>5.5430000000000001</v>
      </c>
      <c r="I111" s="20">
        <f t="shared" si="6"/>
        <v>55.43</v>
      </c>
      <c r="J111" s="34" t="str">
        <f>IF(OUT!F187="", "", OUT!F187)</f>
        <v>1 YR DORMANT</v>
      </c>
      <c r="K111" s="7">
        <f>IF(OUT!P187="", "", OUT!P187)</f>
        <v>10</v>
      </c>
      <c r="L111" s="7" t="str">
        <f>IF(OUT!AE187="", "", OUT!AE187)</f>
        <v/>
      </c>
      <c r="M111" s="7" t="str">
        <f>IF(OUT!AG187="", "", OUT!AG187)</f>
        <v/>
      </c>
      <c r="N111" s="7" t="str">
        <f>IF(OUT!AQ187="", "", OUT!AQ187)</f>
        <v/>
      </c>
      <c r="O111" s="7" t="str">
        <f>IF(OUT!BM187="", "", OUT!BM187)</f>
        <v>T3</v>
      </c>
      <c r="P111" s="8">
        <f>IF(OUT!N187="", "", OUT!N187)</f>
        <v>5.5430000000000001</v>
      </c>
      <c r="Q111" s="9">
        <f>IF(OUT!O187="", "", OUT!O187)</f>
        <v>55.43</v>
      </c>
      <c r="R111" s="8">
        <f>IF(PPG!H187="", "", PPG!H187)</f>
        <v>0</v>
      </c>
      <c r="S111" s="9">
        <f>IF(PPG!I187="", "", PPG!I187)</f>
        <v>0</v>
      </c>
      <c r="T111" s="8">
        <f>IF(PPG!J187="", "", PPG!J187)</f>
        <v>0</v>
      </c>
      <c r="U111" s="9">
        <f>IF(PPG!K187="", "", PPG!K187)</f>
        <v>0</v>
      </c>
      <c r="V111" s="8">
        <f>IF(PPG!L187="", "", PPG!L187)</f>
        <v>0</v>
      </c>
      <c r="W111" s="9">
        <f>IF(PPG!M187="", "", PPG!M187)</f>
        <v>0</v>
      </c>
      <c r="X111" s="8">
        <f>IF(PPG!N187="", "", PPG!N187)</f>
        <v>0</v>
      </c>
      <c r="Y111" s="9">
        <f>IF(PPG!O187="", "", PPG!O187)</f>
        <v>0</v>
      </c>
      <c r="Z111" s="8">
        <f>IF(PPG!Q187="", "", PPG!Q187)</f>
        <v>1.9430000000000001</v>
      </c>
      <c r="AA111" s="9">
        <f>IF(PPG!R187="", "", PPG!R187)</f>
        <v>48.57</v>
      </c>
      <c r="AB111" s="8">
        <f>IF(PPG!S187="", "", PPG!S187)</f>
        <v>0</v>
      </c>
      <c r="AC111" s="9">
        <f>IF(PPG!T187="", "", PPG!T187)</f>
        <v>0</v>
      </c>
      <c r="AD111" s="8">
        <f>IF(PPG!U187="", "", PPG!U187)</f>
        <v>0</v>
      </c>
      <c r="AE111" s="9">
        <f>IF(PPG!V187="", "", PPG!V187)</f>
        <v>0</v>
      </c>
      <c r="AF111" s="8">
        <f>IF(PPG!W187="", "", PPG!W187)</f>
        <v>0</v>
      </c>
      <c r="AG111" s="9">
        <f>IF(PPG!X187="", "", PPG!X187)</f>
        <v>0</v>
      </c>
      <c r="AH111" s="8">
        <f>IF(PPG!Y187="", "", PPG!Y187)</f>
        <v>0</v>
      </c>
      <c r="AI111" s="9">
        <f>IF(PPG!Z187="", "", PPG!Z187)</f>
        <v>0</v>
      </c>
      <c r="AJ111" s="30" t="str">
        <f t="shared" si="7"/>
        <v>0.00</v>
      </c>
      <c r="AK111" s="7" t="str">
        <f t="shared" si="8"/>
        <v>0</v>
      </c>
      <c r="AL111" s="7" t="str">
        <f t="shared" si="9"/>
        <v>0</v>
      </c>
    </row>
    <row r="112" spans="1:38">
      <c r="A112" s="7">
        <f>IF(OUT!C16="", "", OUT!C16)</f>
        <v>712</v>
      </c>
      <c r="B112" s="18">
        <f>IF(OUT!A16="", "", OUT!A16)</f>
        <v>30166</v>
      </c>
      <c r="C112" s="7" t="str">
        <f>IF(OUT!D16="", "", OUT!D16)</f>
        <v>1YRR</v>
      </c>
      <c r="D112" s="25"/>
      <c r="E112" s="34" t="str">
        <f>IF(OUT!E16="", "", OUT!E16)</f>
        <v>10/BDL 1 YEAR</v>
      </c>
      <c r="F112" s="22" t="str">
        <f>IF(OUT!AE16="NEW", "✷", "")</f>
        <v/>
      </c>
      <c r="G112" t="str">
        <f>IF(OUT!B16="", "", OUT!B16)</f>
        <v>CLEMATIS   LG RED ERNEST MARKHAM (Large Magenta Red)</v>
      </c>
      <c r="H112" s="19">
        <f t="shared" si="5"/>
        <v>5.5430000000000001</v>
      </c>
      <c r="I112" s="20">
        <f t="shared" si="6"/>
        <v>55.43</v>
      </c>
      <c r="J112" s="34" t="str">
        <f>IF(OUT!F16="", "", OUT!F16)</f>
        <v>1 YR DORMANT</v>
      </c>
      <c r="K112" s="7">
        <f>IF(OUT!P16="", "", OUT!P16)</f>
        <v>10</v>
      </c>
      <c r="L112" s="7" t="str">
        <f>IF(OUT!AE16="", "", OUT!AE16)</f>
        <v/>
      </c>
      <c r="M112" s="7" t="str">
        <f>IF(OUT!AG16="", "", OUT!AG16)</f>
        <v/>
      </c>
      <c r="N112" s="7" t="str">
        <f>IF(OUT!AQ16="", "", OUT!AQ16)</f>
        <v/>
      </c>
      <c r="O112" s="7" t="str">
        <f>IF(OUT!BM16="", "", OUT!BM16)</f>
        <v>T3</v>
      </c>
      <c r="P112" s="8">
        <f>IF(OUT!N16="", "", OUT!N16)</f>
        <v>5.5430000000000001</v>
      </c>
      <c r="Q112" s="9">
        <f>IF(OUT!O16="", "", OUT!O16)</f>
        <v>55.43</v>
      </c>
      <c r="R112" s="8">
        <f>IF(PPG!H16="", "", PPG!H16)</f>
        <v>0</v>
      </c>
      <c r="S112" s="9">
        <f>IF(PPG!I16="", "", PPG!I16)</f>
        <v>0</v>
      </c>
      <c r="T112" s="8">
        <f>IF(PPG!J16="", "", PPG!J16)</f>
        <v>0</v>
      </c>
      <c r="U112" s="9">
        <f>IF(PPG!K16="", "", PPG!K16)</f>
        <v>0</v>
      </c>
      <c r="V112" s="8">
        <f>IF(PPG!L16="", "", PPG!L16)</f>
        <v>0</v>
      </c>
      <c r="W112" s="9">
        <f>IF(PPG!M16="", "", PPG!M16)</f>
        <v>0</v>
      </c>
      <c r="X112" s="8">
        <f>IF(PPG!N16="", "", PPG!N16)</f>
        <v>0</v>
      </c>
      <c r="Y112" s="9">
        <f>IF(PPG!O16="", "", PPG!O16)</f>
        <v>0</v>
      </c>
      <c r="Z112" s="8">
        <f>IF(PPG!Q16="", "", PPG!Q16)</f>
        <v>5.5430000000000001</v>
      </c>
      <c r="AA112" s="9">
        <f>IF(PPG!R16="", "", PPG!R16)</f>
        <v>55.43</v>
      </c>
      <c r="AB112" s="8">
        <f>IF(PPG!S16="", "", PPG!S16)</f>
        <v>0</v>
      </c>
      <c r="AC112" s="9">
        <f>IF(PPG!T16="", "", PPG!T16)</f>
        <v>0</v>
      </c>
      <c r="AD112" s="8">
        <f>IF(PPG!U16="", "", PPG!U16)</f>
        <v>0</v>
      </c>
      <c r="AE112" s="9">
        <f>IF(PPG!V16="", "", PPG!V16)</f>
        <v>0</v>
      </c>
      <c r="AF112" s="8">
        <f>IF(PPG!W16="", "", PPG!W16)</f>
        <v>0</v>
      </c>
      <c r="AG112" s="9">
        <f>IF(PPG!X16="", "", PPG!X16)</f>
        <v>0</v>
      </c>
      <c r="AH112" s="8">
        <f>IF(PPG!Y16="", "", PPG!Y16)</f>
        <v>0</v>
      </c>
      <c r="AI112" s="9">
        <f>IF(PPG!Z16="", "", PPG!Z16)</f>
        <v>0</v>
      </c>
      <c r="AJ112" s="30" t="str">
        <f t="shared" si="7"/>
        <v>0.00</v>
      </c>
      <c r="AK112" s="7" t="str">
        <f t="shared" si="8"/>
        <v>0</v>
      </c>
      <c r="AL112" s="7" t="str">
        <f t="shared" si="9"/>
        <v>0</v>
      </c>
    </row>
    <row r="113" spans="1:38">
      <c r="A113" s="7">
        <f>IF(OUT!C21="", "", OUT!C21)</f>
        <v>712</v>
      </c>
      <c r="B113" s="18">
        <f>IF(OUT!A21="", "", OUT!A21)</f>
        <v>30175</v>
      </c>
      <c r="C113" s="7" t="str">
        <f>IF(OUT!D21="", "", OUT!D21)</f>
        <v>1YRR</v>
      </c>
      <c r="D113" s="25"/>
      <c r="E113" s="34" t="str">
        <f>IF(OUT!E21="", "", OUT!E21)</f>
        <v>10/BDL 1 YEAR</v>
      </c>
      <c r="F113" s="22" t="str">
        <f>IF(OUT!AE21="NEW", "✷", "")</f>
        <v/>
      </c>
      <c r="G113" t="str">
        <f>IF(OUT!B21="", "", OUT!B21)</f>
        <v>CLEMATIS   LG RED NIOBE (Red Velvet Fade to Deep Red)</v>
      </c>
      <c r="H113" s="19">
        <f t="shared" si="5"/>
        <v>5.5430000000000001</v>
      </c>
      <c r="I113" s="20">
        <f t="shared" si="6"/>
        <v>55.43</v>
      </c>
      <c r="J113" s="34" t="str">
        <f>IF(OUT!F21="", "", OUT!F21)</f>
        <v>1 YR DORMANT</v>
      </c>
      <c r="K113" s="7">
        <f>IF(OUT!P21="", "", OUT!P21)</f>
        <v>10</v>
      </c>
      <c r="L113" s="7" t="str">
        <f>IF(OUT!AE21="", "", OUT!AE21)</f>
        <v/>
      </c>
      <c r="M113" s="7" t="str">
        <f>IF(OUT!AG21="", "", OUT!AG21)</f>
        <v/>
      </c>
      <c r="N113" s="7" t="str">
        <f>IF(OUT!AQ21="", "", OUT!AQ21)</f>
        <v/>
      </c>
      <c r="O113" s="7" t="str">
        <f>IF(OUT!BM21="", "", OUT!BM21)</f>
        <v>T3</v>
      </c>
      <c r="P113" s="8">
        <f>IF(OUT!N21="", "", OUT!N21)</f>
        <v>5.5430000000000001</v>
      </c>
      <c r="Q113" s="9">
        <f>IF(OUT!O21="", "", OUT!O21)</f>
        <v>55.43</v>
      </c>
      <c r="R113" s="8">
        <f>IF(PPG!H21="", "", PPG!H21)</f>
        <v>0</v>
      </c>
      <c r="S113" s="9">
        <f>IF(PPG!I21="", "", PPG!I21)</f>
        <v>0</v>
      </c>
      <c r="T113" s="8">
        <f>IF(PPG!J21="", "", PPG!J21)</f>
        <v>0</v>
      </c>
      <c r="U113" s="9">
        <f>IF(PPG!K21="", "", PPG!K21)</f>
        <v>0</v>
      </c>
      <c r="V113" s="8">
        <f>IF(PPG!L21="", "", PPG!L21)</f>
        <v>0</v>
      </c>
      <c r="W113" s="9">
        <f>IF(PPG!M21="", "", PPG!M21)</f>
        <v>0</v>
      </c>
      <c r="X113" s="8">
        <f>IF(PPG!N21="", "", PPG!N21)</f>
        <v>0</v>
      </c>
      <c r="Y113" s="9">
        <f>IF(PPG!O21="", "", PPG!O21)</f>
        <v>0</v>
      </c>
      <c r="Z113" s="8">
        <f>IF(PPG!Q21="", "", PPG!Q21)</f>
        <v>5.5430000000000001</v>
      </c>
      <c r="AA113" s="9">
        <f>IF(PPG!R21="", "", PPG!R21)</f>
        <v>55.43</v>
      </c>
      <c r="AB113" s="8">
        <f>IF(PPG!S21="", "", PPG!S21)</f>
        <v>0</v>
      </c>
      <c r="AC113" s="9">
        <f>IF(PPG!T21="", "", PPG!T21)</f>
        <v>0</v>
      </c>
      <c r="AD113" s="8">
        <f>IF(PPG!U21="", "", PPG!U21)</f>
        <v>0</v>
      </c>
      <c r="AE113" s="9">
        <f>IF(PPG!V21="", "", PPG!V21)</f>
        <v>0</v>
      </c>
      <c r="AF113" s="8">
        <f>IF(PPG!W21="", "", PPG!W21)</f>
        <v>0</v>
      </c>
      <c r="AG113" s="9">
        <f>IF(PPG!X21="", "", PPG!X21)</f>
        <v>0</v>
      </c>
      <c r="AH113" s="8">
        <f>IF(PPG!Y21="", "", PPG!Y21)</f>
        <v>0</v>
      </c>
      <c r="AI113" s="9">
        <f>IF(PPG!Z21="", "", PPG!Z21)</f>
        <v>0</v>
      </c>
      <c r="AJ113" s="30" t="str">
        <f t="shared" si="7"/>
        <v>0.00</v>
      </c>
      <c r="AK113" s="7" t="str">
        <f t="shared" si="8"/>
        <v>0</v>
      </c>
      <c r="AL113" s="7" t="str">
        <f t="shared" si="9"/>
        <v>0</v>
      </c>
    </row>
    <row r="114" spans="1:38">
      <c r="A114" s="7">
        <f>IF(OUT!C48="", "", OUT!C48)</f>
        <v>712</v>
      </c>
      <c r="B114" s="18">
        <f>IF(OUT!A48="", "", OUT!A48)</f>
        <v>31176</v>
      </c>
      <c r="C114" s="7" t="str">
        <f>IF(OUT!D48="", "", OUT!D48)</f>
        <v>1YRR</v>
      </c>
      <c r="D114" s="25"/>
      <c r="E114" s="34" t="str">
        <f>IF(OUT!E48="", "", OUT!E48)</f>
        <v>10/BDL 1 YEAR</v>
      </c>
      <c r="F114" s="22" t="str">
        <f>IF(OUT!AE48="NEW", "✷", "")</f>
        <v/>
      </c>
      <c r="G114" t="str">
        <f>IF(OUT!B48="", "", OUT!B48)</f>
        <v>CLEMATIS   LG WHITE DUCHESS OF EDINBURGH (Pure White Rosette Shaped)</v>
      </c>
      <c r="H114" s="19">
        <f t="shared" si="5"/>
        <v>5.5430000000000001</v>
      </c>
      <c r="I114" s="20">
        <f t="shared" si="6"/>
        <v>55.43</v>
      </c>
      <c r="J114" s="34" t="str">
        <f>IF(OUT!F48="", "", OUT!F48)</f>
        <v>1 YR DORMANT</v>
      </c>
      <c r="K114" s="7">
        <f>IF(OUT!P48="", "", OUT!P48)</f>
        <v>10</v>
      </c>
      <c r="L114" s="7" t="str">
        <f>IF(OUT!AE48="", "", OUT!AE48)</f>
        <v/>
      </c>
      <c r="M114" s="7" t="str">
        <f>IF(OUT!AG48="", "", OUT!AG48)</f>
        <v/>
      </c>
      <c r="N114" s="7" t="str">
        <f>IF(OUT!AQ48="", "", OUT!AQ48)</f>
        <v>CUT</v>
      </c>
      <c r="O114" s="7" t="str">
        <f>IF(OUT!BM48="", "", OUT!BM48)</f>
        <v>T3</v>
      </c>
      <c r="P114" s="8">
        <f>IF(OUT!N48="", "", OUT!N48)</f>
        <v>5.5430000000000001</v>
      </c>
      <c r="Q114" s="9">
        <f>IF(OUT!O48="", "", OUT!O48)</f>
        <v>55.43</v>
      </c>
      <c r="R114" s="8">
        <f>IF(PPG!H48="", "", PPG!H48)</f>
        <v>0</v>
      </c>
      <c r="S114" s="9">
        <f>IF(PPG!I48="", "", PPG!I48)</f>
        <v>0</v>
      </c>
      <c r="T114" s="8">
        <f>IF(PPG!J48="", "", PPG!J48)</f>
        <v>0</v>
      </c>
      <c r="U114" s="9">
        <f>IF(PPG!K48="", "", PPG!K48)</f>
        <v>0</v>
      </c>
      <c r="V114" s="8">
        <f>IF(PPG!L48="", "", PPG!L48)</f>
        <v>0</v>
      </c>
      <c r="W114" s="9">
        <f>IF(PPG!M48="", "", PPG!M48)</f>
        <v>0</v>
      </c>
      <c r="X114" s="8">
        <f>IF(PPG!N48="", "", PPG!N48)</f>
        <v>0</v>
      </c>
      <c r="Y114" s="9">
        <f>IF(PPG!O48="", "", PPG!O48)</f>
        <v>0</v>
      </c>
      <c r="Z114" s="8">
        <f>IF(PPG!Q48="", "", PPG!Q48)</f>
        <v>5.5430000000000001</v>
      </c>
      <c r="AA114" s="9">
        <f>IF(PPG!R48="", "", PPG!R48)</f>
        <v>55.43</v>
      </c>
      <c r="AB114" s="8">
        <f>IF(PPG!S48="", "", PPG!S48)</f>
        <v>0</v>
      </c>
      <c r="AC114" s="9">
        <f>IF(PPG!T48="", "", PPG!T48)</f>
        <v>0</v>
      </c>
      <c r="AD114" s="8">
        <f>IF(PPG!U48="", "", PPG!U48)</f>
        <v>0</v>
      </c>
      <c r="AE114" s="9">
        <f>IF(PPG!V48="", "", PPG!V48)</f>
        <v>0</v>
      </c>
      <c r="AF114" s="8">
        <f>IF(PPG!W48="", "", PPG!W48)</f>
        <v>0</v>
      </c>
      <c r="AG114" s="9">
        <f>IF(PPG!X48="", "", PPG!X48)</f>
        <v>0</v>
      </c>
      <c r="AH114" s="8">
        <f>IF(PPG!Y48="", "", PPG!Y48)</f>
        <v>0</v>
      </c>
      <c r="AI114" s="9">
        <f>IF(PPG!Z48="", "", PPG!Z48)</f>
        <v>0</v>
      </c>
      <c r="AJ114" s="30" t="str">
        <f t="shared" si="7"/>
        <v>0.00</v>
      </c>
      <c r="AK114" s="7" t="str">
        <f t="shared" si="8"/>
        <v>0</v>
      </c>
      <c r="AL114" s="7" t="str">
        <f t="shared" si="9"/>
        <v>0</v>
      </c>
    </row>
    <row r="115" spans="1:38">
      <c r="A115" s="7">
        <f>IF(OUT!C18="", "", OUT!C18)</f>
        <v>712</v>
      </c>
      <c r="B115" s="18">
        <f>IF(OUT!A18="", "", OUT!A18)</f>
        <v>30171</v>
      </c>
      <c r="C115" s="7" t="str">
        <f>IF(OUT!D18="", "", OUT!D18)</f>
        <v>1YRR</v>
      </c>
      <c r="D115" s="25"/>
      <c r="E115" s="34" t="str">
        <f>IF(OUT!E18="", "", OUT!E18)</f>
        <v>10/BDL 1 YEAR</v>
      </c>
      <c r="F115" s="22" t="str">
        <f>IF(OUT!AE18="NEW", "✷", "")</f>
        <v/>
      </c>
      <c r="G115" t="str">
        <f>IF(OUT!B18="", "", OUT!B18)</f>
        <v>CLEMATIS   LG WHITE HENRYI (Large White w/Brown Stamen)</v>
      </c>
      <c r="H115" s="19">
        <f t="shared" si="5"/>
        <v>5.5430000000000001</v>
      </c>
      <c r="I115" s="20">
        <f t="shared" si="6"/>
        <v>55.43</v>
      </c>
      <c r="J115" s="34" t="str">
        <f>IF(OUT!F18="", "", OUT!F18)</f>
        <v>1 YR DORMANT</v>
      </c>
      <c r="K115" s="7">
        <f>IF(OUT!P18="", "", OUT!P18)</f>
        <v>10</v>
      </c>
      <c r="L115" s="7" t="str">
        <f>IF(OUT!AE18="", "", OUT!AE18)</f>
        <v/>
      </c>
      <c r="M115" s="7" t="str">
        <f>IF(OUT!AG18="", "", OUT!AG18)</f>
        <v/>
      </c>
      <c r="N115" s="7" t="str">
        <f>IF(OUT!AQ18="", "", OUT!AQ18)</f>
        <v>CUT</v>
      </c>
      <c r="O115" s="7" t="str">
        <f>IF(OUT!BM18="", "", OUT!BM18)</f>
        <v>T3</v>
      </c>
      <c r="P115" s="8">
        <f>IF(OUT!N18="", "", OUT!N18)</f>
        <v>5.5430000000000001</v>
      </c>
      <c r="Q115" s="9">
        <f>IF(OUT!O18="", "", OUT!O18)</f>
        <v>55.43</v>
      </c>
      <c r="R115" s="8">
        <f>IF(PPG!H18="", "", PPG!H18)</f>
        <v>0</v>
      </c>
      <c r="S115" s="9">
        <f>IF(PPG!I18="", "", PPG!I18)</f>
        <v>0</v>
      </c>
      <c r="T115" s="8">
        <f>IF(PPG!J18="", "", PPG!J18)</f>
        <v>0</v>
      </c>
      <c r="U115" s="9">
        <f>IF(PPG!K18="", "", PPG!K18)</f>
        <v>0</v>
      </c>
      <c r="V115" s="8">
        <f>IF(PPG!L18="", "", PPG!L18)</f>
        <v>0</v>
      </c>
      <c r="W115" s="9">
        <f>IF(PPG!M18="", "", PPG!M18)</f>
        <v>0</v>
      </c>
      <c r="X115" s="8">
        <f>IF(PPG!N18="", "", PPG!N18)</f>
        <v>0</v>
      </c>
      <c r="Y115" s="9">
        <f>IF(PPG!O18="", "", PPG!O18)</f>
        <v>0</v>
      </c>
      <c r="Z115" s="8">
        <f>IF(PPG!Q18="", "", PPG!Q18)</f>
        <v>5.5430000000000001</v>
      </c>
      <c r="AA115" s="9">
        <f>IF(PPG!R18="", "", PPG!R18)</f>
        <v>55.43</v>
      </c>
      <c r="AB115" s="8">
        <f>IF(PPG!S18="", "", PPG!S18)</f>
        <v>0</v>
      </c>
      <c r="AC115" s="9">
        <f>IF(PPG!T18="", "", PPG!T18)</f>
        <v>0</v>
      </c>
      <c r="AD115" s="8">
        <f>IF(PPG!U18="", "", PPG!U18)</f>
        <v>0</v>
      </c>
      <c r="AE115" s="9">
        <f>IF(PPG!V18="", "", PPG!V18)</f>
        <v>0</v>
      </c>
      <c r="AF115" s="8">
        <f>IF(PPG!W18="", "", PPG!W18)</f>
        <v>0</v>
      </c>
      <c r="AG115" s="9">
        <f>IF(PPG!X18="", "", PPG!X18)</f>
        <v>0</v>
      </c>
      <c r="AH115" s="8">
        <f>IF(PPG!Y18="", "", PPG!Y18)</f>
        <v>0</v>
      </c>
      <c r="AI115" s="9">
        <f>IF(PPG!Z18="", "", PPG!Z18)</f>
        <v>0</v>
      </c>
      <c r="AJ115" s="30" t="str">
        <f t="shared" si="7"/>
        <v>0.00</v>
      </c>
      <c r="AK115" s="7" t="str">
        <f t="shared" si="8"/>
        <v>0</v>
      </c>
      <c r="AL115" s="7" t="str">
        <f t="shared" si="9"/>
        <v>0</v>
      </c>
    </row>
    <row r="116" spans="1:38">
      <c r="A116" s="7">
        <f>IF(OUT!C264="", "", OUT!C264)</f>
        <v>712</v>
      </c>
      <c r="B116" s="18">
        <f>IF(OUT!A264="", "", OUT!A264)</f>
        <v>63281</v>
      </c>
      <c r="C116" s="7" t="str">
        <f>IF(OUT!D264="", "", OUT!D264)</f>
        <v>1YRR</v>
      </c>
      <c r="D116" s="25"/>
      <c r="E116" s="34" t="str">
        <f>IF(OUT!E264="", "", OUT!E264)</f>
        <v>10/BDL 1 YEAR</v>
      </c>
      <c r="F116" s="22" t="str">
        <f>IF(OUT!AE264="NEW", "✷", "")</f>
        <v>✷</v>
      </c>
      <c r="G116" t="str">
        <f>IF(OUT!B264="", "", OUT!B264)</f>
        <v>CLEMATIS   LG WHITE JOHN HUXTABLE (Creamy White)</v>
      </c>
      <c r="H116" s="19">
        <f t="shared" si="5"/>
        <v>5.5430000000000001</v>
      </c>
      <c r="I116" s="20">
        <f t="shared" si="6"/>
        <v>55.43</v>
      </c>
      <c r="J116" s="34" t="str">
        <f>IF(OUT!F264="", "", OUT!F264)</f>
        <v>1 YR DORMANT</v>
      </c>
      <c r="K116" s="7">
        <f>IF(OUT!P264="", "", OUT!P264)</f>
        <v>10</v>
      </c>
      <c r="L116" s="7" t="str">
        <f>IF(OUT!AE264="", "", OUT!AE264)</f>
        <v>NEW</v>
      </c>
      <c r="M116" s="7" t="str">
        <f>IF(OUT!AG264="", "", OUT!AG264)</f>
        <v/>
      </c>
      <c r="N116" s="7" t="str">
        <f>IF(OUT!AQ264="", "", OUT!AQ264)</f>
        <v/>
      </c>
      <c r="O116" s="7" t="str">
        <f>IF(OUT!BM264="", "", OUT!BM264)</f>
        <v>T3</v>
      </c>
      <c r="P116" s="8">
        <f>IF(OUT!N264="", "", OUT!N264)</f>
        <v>5.5430000000000001</v>
      </c>
      <c r="Q116" s="9">
        <f>IF(OUT!O264="", "", OUT!O264)</f>
        <v>55.43</v>
      </c>
      <c r="R116" s="8">
        <f>IF(PPG!H264="", "", PPG!H264)</f>
        <v>0</v>
      </c>
      <c r="S116" s="9">
        <f>IF(PPG!I264="", "", PPG!I264)</f>
        <v>0</v>
      </c>
      <c r="T116" s="8">
        <f>IF(PPG!J264="", "", PPG!J264)</f>
        <v>0</v>
      </c>
      <c r="U116" s="9">
        <f>IF(PPG!K264="", "", PPG!K264)</f>
        <v>0</v>
      </c>
      <c r="V116" s="8">
        <f>IF(PPG!L264="", "", PPG!L264)</f>
        <v>0</v>
      </c>
      <c r="W116" s="9">
        <f>IF(PPG!M264="", "", PPG!M264)</f>
        <v>0</v>
      </c>
      <c r="X116" s="8">
        <f>IF(PPG!N264="", "", PPG!N264)</f>
        <v>0</v>
      </c>
      <c r="Y116" s="9">
        <f>IF(PPG!O264="", "", PPG!O264)</f>
        <v>0</v>
      </c>
      <c r="Z116" s="8">
        <f>IF(PPG!Q264="", "", PPG!Q264)</f>
        <v>3.4</v>
      </c>
      <c r="AA116" s="9">
        <f>IF(PPG!R264="", "", PPG!R264)</f>
        <v>85</v>
      </c>
      <c r="AB116" s="8">
        <f>IF(PPG!S264="", "", PPG!S264)</f>
        <v>0</v>
      </c>
      <c r="AC116" s="9">
        <f>IF(PPG!T264="", "", PPG!T264)</f>
        <v>0</v>
      </c>
      <c r="AD116" s="8">
        <f>IF(PPG!U264="", "", PPG!U264)</f>
        <v>0</v>
      </c>
      <c r="AE116" s="9">
        <f>IF(PPG!V264="", "", PPG!V264)</f>
        <v>0</v>
      </c>
      <c r="AF116" s="8">
        <f>IF(PPG!W264="", "", PPG!W264)</f>
        <v>0</v>
      </c>
      <c r="AG116" s="9">
        <f>IF(PPG!X264="", "", PPG!X264)</f>
        <v>0</v>
      </c>
      <c r="AH116" s="8">
        <f>IF(PPG!Y264="", "", PPG!Y264)</f>
        <v>0</v>
      </c>
      <c r="AI116" s="9">
        <f>IF(PPG!Z264="", "", PPG!Z264)</f>
        <v>0</v>
      </c>
      <c r="AJ116" s="30" t="str">
        <f t="shared" si="7"/>
        <v>0.00</v>
      </c>
      <c r="AK116" s="7" t="str">
        <f t="shared" si="8"/>
        <v>0</v>
      </c>
      <c r="AL116" s="7" t="str">
        <f t="shared" si="9"/>
        <v>0</v>
      </c>
    </row>
    <row r="117" spans="1:38">
      <c r="A117" s="7">
        <f>IF(OUT!C211="", "", OUT!C211)</f>
        <v>712</v>
      </c>
      <c r="B117" s="18">
        <f>IF(OUT!A211="", "", OUT!A211)</f>
        <v>57041</v>
      </c>
      <c r="C117" s="7" t="str">
        <f>IF(OUT!D211="", "", OUT!D211)</f>
        <v>1YRR</v>
      </c>
      <c r="D117" s="25"/>
      <c r="E117" s="34" t="str">
        <f>IF(OUT!E211="", "", OUT!E211)</f>
        <v>10/BDL 1 YEAR</v>
      </c>
      <c r="F117" s="22" t="str">
        <f>IF(OUT!AE211="NEW", "✷", "")</f>
        <v/>
      </c>
      <c r="G117" t="str">
        <f>IF(OUT!B211="", "", OUT!B211)</f>
        <v>CLEMATIS   SM BLUE MRS ROBERT BRYDON (Bluish White)</v>
      </c>
      <c r="H117" s="19">
        <f t="shared" si="5"/>
        <v>5.5430000000000001</v>
      </c>
      <c r="I117" s="20">
        <f t="shared" si="6"/>
        <v>55.43</v>
      </c>
      <c r="J117" s="34" t="str">
        <f>IF(OUT!F211="", "", OUT!F211)</f>
        <v>1 YR DORMANT</v>
      </c>
      <c r="K117" s="7">
        <f>IF(OUT!P211="", "", OUT!P211)</f>
        <v>10</v>
      </c>
      <c r="L117" s="7" t="str">
        <f>IF(OUT!AE211="", "", OUT!AE211)</f>
        <v/>
      </c>
      <c r="M117" s="7" t="str">
        <f>IF(OUT!AG211="", "", OUT!AG211)</f>
        <v/>
      </c>
      <c r="N117" s="7" t="str">
        <f>IF(OUT!AQ211="", "", OUT!AQ211)</f>
        <v>CUT</v>
      </c>
      <c r="O117" s="7" t="str">
        <f>IF(OUT!BM211="", "", OUT!BM211)</f>
        <v>T3</v>
      </c>
      <c r="P117" s="8">
        <f>IF(OUT!N211="", "", OUT!N211)</f>
        <v>5.5430000000000001</v>
      </c>
      <c r="Q117" s="9">
        <f>IF(OUT!O211="", "", OUT!O211)</f>
        <v>55.43</v>
      </c>
      <c r="R117" s="8">
        <f>IF(PPG!H211="", "", PPG!H211)</f>
        <v>0</v>
      </c>
      <c r="S117" s="9">
        <f>IF(PPG!I211="", "", PPG!I211)</f>
        <v>0</v>
      </c>
      <c r="T117" s="8">
        <f>IF(PPG!J211="", "", PPG!J211)</f>
        <v>0</v>
      </c>
      <c r="U117" s="9">
        <f>IF(PPG!K211="", "", PPG!K211)</f>
        <v>0</v>
      </c>
      <c r="V117" s="8">
        <f>IF(PPG!L211="", "", PPG!L211)</f>
        <v>0</v>
      </c>
      <c r="W117" s="9">
        <f>IF(PPG!M211="", "", PPG!M211)</f>
        <v>0</v>
      </c>
      <c r="X117" s="8">
        <f>IF(PPG!N211="", "", PPG!N211)</f>
        <v>0</v>
      </c>
      <c r="Y117" s="9">
        <f>IF(PPG!O211="", "", PPG!O211)</f>
        <v>0</v>
      </c>
      <c r="Z117" s="8">
        <f>IF(PPG!Q211="", "", PPG!Q211)</f>
        <v>2.5430000000000001</v>
      </c>
      <c r="AA117" s="9">
        <f>IF(PPG!R211="", "", PPG!R211)</f>
        <v>25.43</v>
      </c>
      <c r="AB117" s="8">
        <f>IF(PPG!S211="", "", PPG!S211)</f>
        <v>0</v>
      </c>
      <c r="AC117" s="9">
        <f>IF(PPG!T211="", "", PPG!T211)</f>
        <v>0</v>
      </c>
      <c r="AD117" s="8">
        <f>IF(PPG!U211="", "", PPG!U211)</f>
        <v>0</v>
      </c>
      <c r="AE117" s="9">
        <f>IF(PPG!V211="", "", PPG!V211)</f>
        <v>0</v>
      </c>
      <c r="AF117" s="8">
        <f>IF(PPG!W211="", "", PPG!W211)</f>
        <v>0</v>
      </c>
      <c r="AG117" s="9">
        <f>IF(PPG!X211="", "", PPG!X211)</f>
        <v>0</v>
      </c>
      <c r="AH117" s="8">
        <f>IF(PPG!Y211="", "", PPG!Y211)</f>
        <v>0</v>
      </c>
      <c r="AI117" s="9">
        <f>IF(PPG!Z211="", "", PPG!Z211)</f>
        <v>0</v>
      </c>
      <c r="AJ117" s="30" t="str">
        <f t="shared" si="7"/>
        <v>0.00</v>
      </c>
      <c r="AK117" s="7" t="str">
        <f t="shared" si="8"/>
        <v>0</v>
      </c>
      <c r="AL117" s="7" t="str">
        <f t="shared" si="9"/>
        <v>0</v>
      </c>
    </row>
    <row r="118" spans="1:38">
      <c r="A118" s="7">
        <f>IF(OUT!C13="", "", OUT!C13)</f>
        <v>712</v>
      </c>
      <c r="B118" s="18">
        <f>IF(OUT!A13="", "", OUT!A13)</f>
        <v>30154</v>
      </c>
      <c r="C118" s="7" t="str">
        <f>IF(OUT!D13="", "", OUT!D13)</f>
        <v>1YRR</v>
      </c>
      <c r="D118" s="25"/>
      <c r="E118" s="34" t="str">
        <f>IF(OUT!E13="", "", OUT!E13)</f>
        <v>10/BDL 1 YEAR</v>
      </c>
      <c r="F118" s="22" t="str">
        <f>IF(OUT!AE13="NEW", "✷", "")</f>
        <v>✷</v>
      </c>
      <c r="G118" t="str">
        <f>IF(OUT!B13="", "", OUT!B13)</f>
        <v>CLEMATIS   SM PINK TEXENSIS DUCHESS OF ALBANY</v>
      </c>
      <c r="H118" s="19">
        <f t="shared" si="5"/>
        <v>5.5430000000000001</v>
      </c>
      <c r="I118" s="20">
        <f t="shared" si="6"/>
        <v>55.43</v>
      </c>
      <c r="J118" s="34" t="str">
        <f>IF(OUT!F13="", "", OUT!F13)</f>
        <v>1 YR DORMANT</v>
      </c>
      <c r="K118" s="7">
        <f>IF(OUT!P13="", "", OUT!P13)</f>
        <v>10</v>
      </c>
      <c r="L118" s="7" t="str">
        <f>IF(OUT!AE13="", "", OUT!AE13)</f>
        <v>NEW</v>
      </c>
      <c r="M118" s="7" t="str">
        <f>IF(OUT!AG13="", "", OUT!AG13)</f>
        <v/>
      </c>
      <c r="N118" s="7" t="str">
        <f>IF(OUT!AQ13="", "", OUT!AQ13)</f>
        <v/>
      </c>
      <c r="O118" s="7" t="str">
        <f>IF(OUT!BM13="", "", OUT!BM13)</f>
        <v>T3</v>
      </c>
      <c r="P118" s="8">
        <f>IF(OUT!N13="", "", OUT!N13)</f>
        <v>5.5430000000000001</v>
      </c>
      <c r="Q118" s="9">
        <f>IF(OUT!O13="", "", OUT!O13)</f>
        <v>55.43</v>
      </c>
      <c r="R118" s="8">
        <f>IF(PPG!H13="", "", PPG!H13)</f>
        <v>0</v>
      </c>
      <c r="S118" s="9">
        <f>IF(PPG!I13="", "", PPG!I13)</f>
        <v>0</v>
      </c>
      <c r="T118" s="8">
        <f>IF(PPG!J13="", "", PPG!J13)</f>
        <v>0</v>
      </c>
      <c r="U118" s="9">
        <f>IF(PPG!K13="", "", PPG!K13)</f>
        <v>0</v>
      </c>
      <c r="V118" s="8">
        <f>IF(PPG!L13="", "", PPG!L13)</f>
        <v>0</v>
      </c>
      <c r="W118" s="9">
        <f>IF(PPG!M13="", "", PPG!M13)</f>
        <v>0</v>
      </c>
      <c r="X118" s="8">
        <f>IF(PPG!N13="", "", PPG!N13)</f>
        <v>0</v>
      </c>
      <c r="Y118" s="9">
        <f>IF(PPG!O13="", "", PPG!O13)</f>
        <v>0</v>
      </c>
      <c r="Z118" s="8">
        <f>IF(PPG!Q13="", "", PPG!Q13)</f>
        <v>5.5430000000000001</v>
      </c>
      <c r="AA118" s="9">
        <f>IF(PPG!R13="", "", PPG!R13)</f>
        <v>55.43</v>
      </c>
      <c r="AB118" s="8">
        <f>IF(PPG!S13="", "", PPG!S13)</f>
        <v>0</v>
      </c>
      <c r="AC118" s="9">
        <f>IF(PPG!T13="", "", PPG!T13)</f>
        <v>0</v>
      </c>
      <c r="AD118" s="8">
        <f>IF(PPG!U13="", "", PPG!U13)</f>
        <v>0</v>
      </c>
      <c r="AE118" s="9">
        <f>IF(PPG!V13="", "", PPG!V13)</f>
        <v>0</v>
      </c>
      <c r="AF118" s="8">
        <f>IF(PPG!W13="", "", PPG!W13)</f>
        <v>0</v>
      </c>
      <c r="AG118" s="9">
        <f>IF(PPG!X13="", "", PPG!X13)</f>
        <v>0</v>
      </c>
      <c r="AH118" s="8">
        <f>IF(PPG!Y13="", "", PPG!Y13)</f>
        <v>0</v>
      </c>
      <c r="AI118" s="9">
        <f>IF(PPG!Z13="", "", PPG!Z13)</f>
        <v>0</v>
      </c>
      <c r="AJ118" s="30" t="str">
        <f t="shared" si="7"/>
        <v>0.00</v>
      </c>
      <c r="AK118" s="7" t="str">
        <f t="shared" si="8"/>
        <v>0</v>
      </c>
      <c r="AL118" s="7" t="str">
        <f t="shared" si="9"/>
        <v>0</v>
      </c>
    </row>
    <row r="119" spans="1:38">
      <c r="A119" s="7">
        <f>IF(OUT!C12="", "", OUT!C12)</f>
        <v>712</v>
      </c>
      <c r="B119" s="18">
        <f>IF(OUT!A12="", "", OUT!A12)</f>
        <v>30151</v>
      </c>
      <c r="C119" s="7" t="str">
        <f>IF(OUT!D12="", "", OUT!D12)</f>
        <v>1YRR</v>
      </c>
      <c r="D119" s="25"/>
      <c r="E119" s="34" t="str">
        <f>IF(OUT!E12="", "", OUT!E12)</f>
        <v>10/BDL 1 YEAR</v>
      </c>
      <c r="F119" s="22" t="str">
        <f>IF(OUT!AE12="NEW", "✷", "")</f>
        <v/>
      </c>
      <c r="G119" t="str">
        <f>IF(OUT!B12="", "", OUT!B12)</f>
        <v>CLEMATIS   SM WHITE TERNIFLORA PANICULATA (Creamy w/Sweet Scent)</v>
      </c>
      <c r="H119" s="19">
        <f t="shared" si="5"/>
        <v>5.5430000000000001</v>
      </c>
      <c r="I119" s="20">
        <f t="shared" si="6"/>
        <v>55.43</v>
      </c>
      <c r="J119" s="34" t="str">
        <f>IF(OUT!F12="", "", OUT!F12)</f>
        <v>1 YR DORMANT</v>
      </c>
      <c r="K119" s="7">
        <f>IF(OUT!P12="", "", OUT!P12)</f>
        <v>10</v>
      </c>
      <c r="L119" s="7" t="str">
        <f>IF(OUT!AE12="", "", OUT!AE12)</f>
        <v/>
      </c>
      <c r="M119" s="7" t="str">
        <f>IF(OUT!AG12="", "", OUT!AG12)</f>
        <v/>
      </c>
      <c r="N119" s="7" t="str">
        <f>IF(OUT!AQ12="", "", OUT!AQ12)</f>
        <v/>
      </c>
      <c r="O119" s="7" t="str">
        <f>IF(OUT!BM12="", "", OUT!BM12)</f>
        <v>T3</v>
      </c>
      <c r="P119" s="8">
        <f>IF(OUT!N12="", "", OUT!N12)</f>
        <v>5.5430000000000001</v>
      </c>
      <c r="Q119" s="9">
        <f>IF(OUT!O12="", "", OUT!O12)</f>
        <v>55.43</v>
      </c>
      <c r="R119" s="8">
        <f>IF(PPG!H12="", "", PPG!H12)</f>
        <v>0</v>
      </c>
      <c r="S119" s="9">
        <f>IF(PPG!I12="", "", PPG!I12)</f>
        <v>0</v>
      </c>
      <c r="T119" s="8">
        <f>IF(PPG!J12="", "", PPG!J12)</f>
        <v>0</v>
      </c>
      <c r="U119" s="9">
        <f>IF(PPG!K12="", "", PPG!K12)</f>
        <v>0</v>
      </c>
      <c r="V119" s="8">
        <f>IF(PPG!L12="", "", PPG!L12)</f>
        <v>0</v>
      </c>
      <c r="W119" s="9">
        <f>IF(PPG!M12="", "", PPG!M12)</f>
        <v>0</v>
      </c>
      <c r="X119" s="8">
        <f>IF(PPG!N12="", "", PPG!N12)</f>
        <v>0</v>
      </c>
      <c r="Y119" s="9">
        <f>IF(PPG!O12="", "", PPG!O12)</f>
        <v>0</v>
      </c>
      <c r="Z119" s="8">
        <f>IF(PPG!Q12="", "", PPG!Q12)</f>
        <v>5.5430000000000001</v>
      </c>
      <c r="AA119" s="9">
        <f>IF(PPG!R12="", "", PPG!R12)</f>
        <v>55.43</v>
      </c>
      <c r="AB119" s="8">
        <f>IF(PPG!S12="", "", PPG!S12)</f>
        <v>0</v>
      </c>
      <c r="AC119" s="9">
        <f>IF(PPG!T12="", "", PPG!T12)</f>
        <v>0</v>
      </c>
      <c r="AD119" s="8">
        <f>IF(PPG!U12="", "", PPG!U12)</f>
        <v>0</v>
      </c>
      <c r="AE119" s="9">
        <f>IF(PPG!V12="", "", PPG!V12)</f>
        <v>0</v>
      </c>
      <c r="AF119" s="8">
        <f>IF(PPG!W12="", "", PPG!W12)</f>
        <v>0</v>
      </c>
      <c r="AG119" s="9">
        <f>IF(PPG!X12="", "", PPG!X12)</f>
        <v>0</v>
      </c>
      <c r="AH119" s="8">
        <f>IF(PPG!Y12="", "", PPG!Y12)</f>
        <v>0</v>
      </c>
      <c r="AI119" s="9">
        <f>IF(PPG!Z12="", "", PPG!Z12)</f>
        <v>0</v>
      </c>
      <c r="AJ119" s="30" t="str">
        <f t="shared" si="7"/>
        <v>0.00</v>
      </c>
      <c r="AK119" s="7" t="str">
        <f t="shared" si="8"/>
        <v>0</v>
      </c>
      <c r="AL119" s="7" t="str">
        <f t="shared" si="9"/>
        <v>0</v>
      </c>
    </row>
    <row r="120" spans="1:38">
      <c r="A120" s="7">
        <f>IF(OUT!C332="", "", OUT!C332)</f>
        <v>712</v>
      </c>
      <c r="B120" s="18">
        <f>IF(OUT!A332="", "", OUT!A332)</f>
        <v>71066</v>
      </c>
      <c r="C120" s="7" t="str">
        <f>IF(OUT!D332="", "", OUT!D332)</f>
        <v>KK</v>
      </c>
      <c r="D120" s="25"/>
      <c r="E120" s="34" t="str">
        <f>IF(OUT!E332="", "", OUT!E332)</f>
        <v>100/BDL</v>
      </c>
      <c r="F120" s="22" t="str">
        <f>IF(OUT!AE332="NEW", "✷", "")</f>
        <v/>
      </c>
      <c r="G120" t="str">
        <f>IF(OUT!B332="", "", OUT!B332)</f>
        <v>CONVALLARIA MAJALIS BORDEAUX (Large Lily of the Valley)</v>
      </c>
      <c r="H120" s="19">
        <f t="shared" si="5"/>
        <v>0.97199999999999998</v>
      </c>
      <c r="I120" s="20">
        <f t="shared" si="6"/>
        <v>97.2</v>
      </c>
      <c r="J120" s="34" t="str">
        <f>IF(OUT!F332="", "", OUT!F332)</f>
        <v>BARE ROOT</v>
      </c>
      <c r="K120" s="7">
        <f>IF(OUT!P332="", "", OUT!P332)</f>
        <v>100</v>
      </c>
      <c r="L120" s="7" t="str">
        <f>IF(OUT!AE332="", "", OUT!AE332)</f>
        <v/>
      </c>
      <c r="M120" s="7" t="str">
        <f>IF(OUT!AG332="", "", OUT!AG332)</f>
        <v/>
      </c>
      <c r="N120" s="7" t="str">
        <f>IF(OUT!AQ332="", "", OUT!AQ332)</f>
        <v>CUT</v>
      </c>
      <c r="O120" s="7" t="str">
        <f>IF(OUT!BM332="", "", OUT!BM332)</f>
        <v>T2</v>
      </c>
      <c r="P120" s="8">
        <f>IF(OUT!N332="", "", OUT!N332)</f>
        <v>0.97199999999999998</v>
      </c>
      <c r="Q120" s="9">
        <f>IF(OUT!O332="", "", OUT!O332)</f>
        <v>97.2</v>
      </c>
      <c r="R120" s="8">
        <f>IF(PPG!H332="", "", PPG!H332)</f>
        <v>0</v>
      </c>
      <c r="S120" s="9">
        <f>IF(PPG!I332="", "", PPG!I332)</f>
        <v>0</v>
      </c>
      <c r="T120" s="8">
        <f>IF(PPG!J332="", "", PPG!J332)</f>
        <v>0</v>
      </c>
      <c r="U120" s="9">
        <f>IF(PPG!K332="", "", PPG!K332)</f>
        <v>0</v>
      </c>
      <c r="V120" s="8">
        <f>IF(PPG!L332="", "", PPG!L332)</f>
        <v>0</v>
      </c>
      <c r="W120" s="9">
        <f>IF(PPG!M332="", "", PPG!M332)</f>
        <v>0</v>
      </c>
      <c r="X120" s="8">
        <f>IF(PPG!N332="", "", PPG!N332)</f>
        <v>0</v>
      </c>
      <c r="Y120" s="9">
        <f>IF(PPG!O332="", "", PPG!O332)</f>
        <v>0</v>
      </c>
      <c r="Z120" s="8">
        <f>IF(PPG!Q332="", "", PPG!Q332)</f>
        <v>2.4</v>
      </c>
      <c r="AA120" s="9">
        <f>IF(PPG!R332="", "", PPG!R332)</f>
        <v>24</v>
      </c>
      <c r="AB120" s="8">
        <f>IF(PPG!S332="", "", PPG!S332)</f>
        <v>0</v>
      </c>
      <c r="AC120" s="9">
        <f>IF(PPG!T332="", "", PPG!T332)</f>
        <v>0</v>
      </c>
      <c r="AD120" s="8">
        <f>IF(PPG!U332="", "", PPG!U332)</f>
        <v>0</v>
      </c>
      <c r="AE120" s="9">
        <f>IF(PPG!V332="", "", PPG!V332)</f>
        <v>0</v>
      </c>
      <c r="AF120" s="8">
        <f>IF(PPG!W332="", "", PPG!W332)</f>
        <v>0</v>
      </c>
      <c r="AG120" s="9">
        <f>IF(PPG!X332="", "", PPG!X332)</f>
        <v>0</v>
      </c>
      <c r="AH120" s="8">
        <f>IF(PPG!Y332="", "", PPG!Y332)</f>
        <v>0</v>
      </c>
      <c r="AI120" s="9">
        <f>IF(PPG!Z332="", "", PPG!Z332)</f>
        <v>0</v>
      </c>
      <c r="AJ120" s="30" t="str">
        <f t="shared" si="7"/>
        <v>0.00</v>
      </c>
      <c r="AK120" s="7" t="str">
        <f t="shared" si="8"/>
        <v>0</v>
      </c>
      <c r="AL120" s="7" t="str">
        <f t="shared" si="9"/>
        <v>0</v>
      </c>
    </row>
    <row r="121" spans="1:38">
      <c r="A121" s="7">
        <f>IF(OUT!C464="", "", OUT!C464)</f>
        <v>712</v>
      </c>
      <c r="B121" s="18">
        <f>IF(OUT!A464="", "", OUT!A464)</f>
        <v>87593</v>
      </c>
      <c r="C121" s="7" t="str">
        <f>IF(OUT!D464="", "", OUT!D464)</f>
        <v>KK</v>
      </c>
      <c r="D121" s="25"/>
      <c r="E121" s="34" t="str">
        <f>IF(OUT!E464="", "", OUT!E464)</f>
        <v>100/BDL</v>
      </c>
      <c r="F121" s="22" t="str">
        <f>IF(OUT!AE464="NEW", "✷", "")</f>
        <v/>
      </c>
      <c r="G121" t="str">
        <f>IF(OUT!B464="", "", OUT!B464)</f>
        <v>CONVALLARIA MAJALIS OLD FASHIONED WHITE (Lily of the Valley)</v>
      </c>
      <c r="H121" s="19">
        <f t="shared" si="5"/>
        <v>0.48599999999999999</v>
      </c>
      <c r="I121" s="20">
        <f t="shared" si="6"/>
        <v>48.6</v>
      </c>
      <c r="J121" s="34" t="str">
        <f>IF(OUT!F464="", "", OUT!F464)</f>
        <v>BARE ROOT</v>
      </c>
      <c r="K121" s="7">
        <f>IF(OUT!P464="", "", OUT!P464)</f>
        <v>100</v>
      </c>
      <c r="L121" s="7" t="str">
        <f>IF(OUT!AE464="", "", OUT!AE464)</f>
        <v/>
      </c>
      <c r="M121" s="7" t="str">
        <f>IF(OUT!AG464="", "", OUT!AG464)</f>
        <v/>
      </c>
      <c r="N121" s="7" t="str">
        <f>IF(OUT!AQ464="", "", OUT!AQ464)</f>
        <v>CUT</v>
      </c>
      <c r="O121" s="7" t="str">
        <f>IF(OUT!BM464="", "", OUT!BM464)</f>
        <v>T2</v>
      </c>
      <c r="P121" s="8">
        <f>IF(OUT!N464="", "", OUT!N464)</f>
        <v>0.48599999999999999</v>
      </c>
      <c r="Q121" s="9">
        <f>IF(OUT!O464="", "", OUT!O464)</f>
        <v>48.6</v>
      </c>
      <c r="R121" s="8">
        <f>IF(PPG!H464="", "", PPG!H464)</f>
        <v>0</v>
      </c>
      <c r="S121" s="9">
        <f>IF(PPG!I464="", "", PPG!I464)</f>
        <v>0</v>
      </c>
      <c r="T121" s="8">
        <f>IF(PPG!J464="", "", PPG!J464)</f>
        <v>0</v>
      </c>
      <c r="U121" s="9">
        <f>IF(PPG!K464="", "", PPG!K464)</f>
        <v>0</v>
      </c>
      <c r="V121" s="8">
        <f>IF(PPG!L464="", "", PPG!L464)</f>
        <v>0</v>
      </c>
      <c r="W121" s="9">
        <f>IF(PPG!M464="", "", PPG!M464)</f>
        <v>0</v>
      </c>
      <c r="X121" s="8">
        <f>IF(PPG!N464="", "", PPG!N464)</f>
        <v>0</v>
      </c>
      <c r="Y121" s="9">
        <f>IF(PPG!O464="", "", PPG!O464)</f>
        <v>0</v>
      </c>
      <c r="Z121" s="8">
        <f>IF(PPG!Q464="", "", PPG!Q464)</f>
        <v>3.4</v>
      </c>
      <c r="AA121" s="9">
        <f>IF(PPG!R464="", "", PPG!R464)</f>
        <v>85</v>
      </c>
      <c r="AB121" s="8">
        <f>IF(PPG!S464="", "", PPG!S464)</f>
        <v>0</v>
      </c>
      <c r="AC121" s="9">
        <f>IF(PPG!T464="", "", PPG!T464)</f>
        <v>0</v>
      </c>
      <c r="AD121" s="8">
        <f>IF(PPG!U464="", "", PPG!U464)</f>
        <v>0</v>
      </c>
      <c r="AE121" s="9">
        <f>IF(PPG!V464="", "", PPG!V464)</f>
        <v>0</v>
      </c>
      <c r="AF121" s="8">
        <f>IF(PPG!W464="", "", PPG!W464)</f>
        <v>0</v>
      </c>
      <c r="AG121" s="9">
        <f>IF(PPG!X464="", "", PPG!X464)</f>
        <v>0</v>
      </c>
      <c r="AH121" s="8">
        <f>IF(PPG!Y464="", "", PPG!Y464)</f>
        <v>0</v>
      </c>
      <c r="AI121" s="9">
        <f>IF(PPG!Z464="", "", PPG!Z464)</f>
        <v>0</v>
      </c>
      <c r="AJ121" s="30" t="str">
        <f t="shared" si="7"/>
        <v>0.00</v>
      </c>
      <c r="AK121" s="7" t="str">
        <f t="shared" si="8"/>
        <v>0</v>
      </c>
      <c r="AL121" s="7" t="str">
        <f t="shared" si="9"/>
        <v>0</v>
      </c>
    </row>
    <row r="122" spans="1:38">
      <c r="A122" s="7">
        <f>IF(OUT!C55="", "", OUT!C55)</f>
        <v>712</v>
      </c>
      <c r="B122" s="18">
        <f>IF(OUT!A55="", "", OUT!A55)</f>
        <v>31296</v>
      </c>
      <c r="C122" s="7" t="str">
        <f>IF(OUT!D55="", "", OUT!D55)</f>
        <v>BBB</v>
      </c>
      <c r="D122" s="25"/>
      <c r="E122" s="34" t="str">
        <f>IF(OUT!E55="", "", OUT!E55)</f>
        <v>10/BDL</v>
      </c>
      <c r="F122" s="22" t="str">
        <f>IF(OUT!AE55="NEW", "✷", "")</f>
        <v/>
      </c>
      <c r="G122" t="str">
        <f>IF(OUT!B55="", "", OUT!B55)</f>
        <v>CONVALLARIA MAJALIS ROSEA (Lily of the Valley)</v>
      </c>
      <c r="H122" s="19">
        <f t="shared" si="5"/>
        <v>1.5429999999999999</v>
      </c>
      <c r="I122" s="20">
        <f t="shared" si="6"/>
        <v>15.43</v>
      </c>
      <c r="J122" s="34" t="str">
        <f>IF(OUT!F55="", "", OUT!F55)</f>
        <v/>
      </c>
      <c r="K122" s="7">
        <f>IF(OUT!P55="", "", OUT!P55)</f>
        <v>10</v>
      </c>
      <c r="L122" s="7" t="str">
        <f>IF(OUT!AE55="", "", OUT!AE55)</f>
        <v/>
      </c>
      <c r="M122" s="7" t="str">
        <f>IF(OUT!AG55="", "", OUT!AG55)</f>
        <v/>
      </c>
      <c r="N122" s="7" t="str">
        <f>IF(OUT!AQ55="", "", OUT!AQ55)</f>
        <v>CUT</v>
      </c>
      <c r="O122" s="7" t="str">
        <f>IF(OUT!BM55="", "", OUT!BM55)</f>
        <v>T2</v>
      </c>
      <c r="P122" s="8">
        <f>IF(OUT!N55="", "", OUT!N55)</f>
        <v>1.5429999999999999</v>
      </c>
      <c r="Q122" s="9">
        <f>IF(OUT!O55="", "", OUT!O55)</f>
        <v>15.43</v>
      </c>
      <c r="R122" s="8">
        <f>IF(PPG!H55="", "", PPG!H55)</f>
        <v>0</v>
      </c>
      <c r="S122" s="9">
        <f>IF(PPG!I55="", "", PPG!I55)</f>
        <v>0</v>
      </c>
      <c r="T122" s="8">
        <f>IF(PPG!J55="", "", PPG!J55)</f>
        <v>0</v>
      </c>
      <c r="U122" s="9">
        <f>IF(PPG!K55="", "", PPG!K55)</f>
        <v>0</v>
      </c>
      <c r="V122" s="8">
        <f>IF(PPG!L55="", "", PPG!L55)</f>
        <v>0</v>
      </c>
      <c r="W122" s="9">
        <f>IF(PPG!M55="", "", PPG!M55)</f>
        <v>0</v>
      </c>
      <c r="X122" s="8">
        <f>IF(PPG!N55="", "", PPG!N55)</f>
        <v>0</v>
      </c>
      <c r="Y122" s="9">
        <f>IF(PPG!O55="", "", PPG!O55)</f>
        <v>0</v>
      </c>
      <c r="Z122" s="8">
        <f>IF(PPG!Q55="", "", PPG!Q55)</f>
        <v>2.258</v>
      </c>
      <c r="AA122" s="9">
        <f>IF(PPG!R55="", "", PPG!R55)</f>
        <v>22.58</v>
      </c>
      <c r="AB122" s="8">
        <f>IF(PPG!S55="", "", PPG!S55)</f>
        <v>0</v>
      </c>
      <c r="AC122" s="9">
        <f>IF(PPG!T55="", "", PPG!T55)</f>
        <v>0</v>
      </c>
      <c r="AD122" s="8">
        <f>IF(PPG!U55="", "", PPG!U55)</f>
        <v>0</v>
      </c>
      <c r="AE122" s="9">
        <f>IF(PPG!V55="", "", PPG!V55)</f>
        <v>0</v>
      </c>
      <c r="AF122" s="8">
        <f>IF(PPG!W55="", "", PPG!W55)</f>
        <v>0</v>
      </c>
      <c r="AG122" s="9">
        <f>IF(PPG!X55="", "", PPG!X55)</f>
        <v>0</v>
      </c>
      <c r="AH122" s="8">
        <f>IF(PPG!Y55="", "", PPG!Y55)</f>
        <v>0</v>
      </c>
      <c r="AI122" s="9">
        <f>IF(PPG!Z55="", "", PPG!Z55)</f>
        <v>0</v>
      </c>
      <c r="AJ122" s="30" t="str">
        <f t="shared" si="7"/>
        <v>0.00</v>
      </c>
      <c r="AK122" s="7" t="str">
        <f t="shared" si="8"/>
        <v>0</v>
      </c>
      <c r="AL122" s="7" t="str">
        <f t="shared" si="9"/>
        <v>0</v>
      </c>
    </row>
    <row r="123" spans="1:38">
      <c r="A123" s="7">
        <f>IF(OUT!C23="", "", OUT!C23)</f>
        <v>712</v>
      </c>
      <c r="B123" s="18">
        <f>IF(OUT!A23="", "", OUT!A23)</f>
        <v>30184</v>
      </c>
      <c r="C123" s="7" t="str">
        <f>IF(OUT!D23="", "", OUT!D23)</f>
        <v>BB</v>
      </c>
      <c r="D123" s="25"/>
      <c r="E123" s="34" t="str">
        <f>IF(OUT!E23="", "", OUT!E23)</f>
        <v>10/BDL</v>
      </c>
      <c r="F123" s="22" t="str">
        <f>IF(OUT!AE23="NEW", "✷", "")</f>
        <v/>
      </c>
      <c r="G123" t="str">
        <f>IF(OUT!B23="", "", OUT!B23)</f>
        <v>COREOPSIS VERTICILLATA ZAGREB (Golden Yellow)</v>
      </c>
      <c r="H123" s="19">
        <f t="shared" si="5"/>
        <v>3.258</v>
      </c>
      <c r="I123" s="20">
        <f t="shared" si="6"/>
        <v>32.58</v>
      </c>
      <c r="J123" s="34" t="str">
        <f>IF(OUT!F23="", "", OUT!F23)</f>
        <v>#1 GRADE BARE ROOT</v>
      </c>
      <c r="K123" s="7">
        <f>IF(OUT!P23="", "", OUT!P23)</f>
        <v>10</v>
      </c>
      <c r="L123" s="7" t="str">
        <f>IF(OUT!AE23="", "", OUT!AE23)</f>
        <v/>
      </c>
      <c r="M123" s="7" t="str">
        <f>IF(OUT!AG23="", "", OUT!AG23)</f>
        <v/>
      </c>
      <c r="N123" s="7" t="str">
        <f>IF(OUT!AQ23="", "", OUT!AQ23)</f>
        <v/>
      </c>
      <c r="O123" s="7" t="str">
        <f>IF(OUT!BM23="", "", OUT!BM23)</f>
        <v>T2</v>
      </c>
      <c r="P123" s="8">
        <f>IF(OUT!N23="", "", OUT!N23)</f>
        <v>3.258</v>
      </c>
      <c r="Q123" s="9">
        <f>IF(OUT!O23="", "", OUT!O23)</f>
        <v>32.58</v>
      </c>
      <c r="R123" s="8">
        <f>IF(PPG!H23="", "", PPG!H23)</f>
        <v>0</v>
      </c>
      <c r="S123" s="9">
        <f>IF(PPG!I23="", "", PPG!I23)</f>
        <v>0</v>
      </c>
      <c r="T123" s="8">
        <f>IF(PPG!J23="", "", PPG!J23)</f>
        <v>0</v>
      </c>
      <c r="U123" s="9">
        <f>IF(PPG!K23="", "", PPG!K23)</f>
        <v>0</v>
      </c>
      <c r="V123" s="8">
        <f>IF(PPG!L23="", "", PPG!L23)</f>
        <v>0</v>
      </c>
      <c r="W123" s="9">
        <f>IF(PPG!M23="", "", PPG!M23)</f>
        <v>0</v>
      </c>
      <c r="X123" s="8">
        <f>IF(PPG!N23="", "", PPG!N23)</f>
        <v>0</v>
      </c>
      <c r="Y123" s="9">
        <f>IF(PPG!O23="", "", PPG!O23)</f>
        <v>0</v>
      </c>
      <c r="Z123" s="8">
        <f>IF(PPG!Q23="", "", PPG!Q23)</f>
        <v>0.48599999999999999</v>
      </c>
      <c r="AA123" s="9">
        <f>IF(PPG!R23="", "", PPG!R23)</f>
        <v>48.6</v>
      </c>
      <c r="AB123" s="8">
        <f>IF(PPG!S23="", "", PPG!S23)</f>
        <v>0</v>
      </c>
      <c r="AC123" s="9">
        <f>IF(PPG!T23="", "", PPG!T23)</f>
        <v>0</v>
      </c>
      <c r="AD123" s="8">
        <f>IF(PPG!U23="", "", PPG!U23)</f>
        <v>0</v>
      </c>
      <c r="AE123" s="9">
        <f>IF(PPG!V23="", "", PPG!V23)</f>
        <v>0</v>
      </c>
      <c r="AF123" s="8">
        <f>IF(PPG!W23="", "", PPG!W23)</f>
        <v>0</v>
      </c>
      <c r="AG123" s="9">
        <f>IF(PPG!X23="", "", PPG!X23)</f>
        <v>0</v>
      </c>
      <c r="AH123" s="8">
        <f>IF(PPG!Y23="", "", PPG!Y23)</f>
        <v>0</v>
      </c>
      <c r="AI123" s="9">
        <f>IF(PPG!Z23="", "", PPG!Z23)</f>
        <v>0</v>
      </c>
      <c r="AJ123" s="30" t="str">
        <f t="shared" si="7"/>
        <v>0.00</v>
      </c>
      <c r="AK123" s="7" t="str">
        <f t="shared" si="8"/>
        <v>0</v>
      </c>
      <c r="AL123" s="7" t="str">
        <f t="shared" si="9"/>
        <v>0</v>
      </c>
    </row>
    <row r="124" spans="1:38">
      <c r="A124" s="7">
        <f>IF(OUT!C571="", "", OUT!C571)</f>
        <v>712</v>
      </c>
      <c r="B124" s="18">
        <f>IF(OUT!A571="", "", OUT!A571)</f>
        <v>97508</v>
      </c>
      <c r="C124" s="7" t="str">
        <f>IF(OUT!D571="", "", OUT!D571)</f>
        <v>KK8</v>
      </c>
      <c r="D124" s="25"/>
      <c r="E124" s="34" t="str">
        <f>IF(OUT!E571="", "", OUT!E571)</f>
        <v>100/BDL  8+CM</v>
      </c>
      <c r="F124" s="22" t="str">
        <f>IF(OUT!AE571="NEW", "✷", "")</f>
        <v>✷</v>
      </c>
      <c r="G124" t="str">
        <f>IF(OUT!B571="", "", OUT!B571)</f>
        <v>CROCOSMIA DIABLITO (Brilliant Red)</v>
      </c>
      <c r="H124" s="19">
        <f t="shared" si="5"/>
        <v>0.48599999999999999</v>
      </c>
      <c r="I124" s="20">
        <f t="shared" si="6"/>
        <v>48.6</v>
      </c>
      <c r="J124" s="34" t="str">
        <f>IF(OUT!F571="", "", OUT!F571)</f>
        <v xml:space="preserve"> 8+ CM</v>
      </c>
      <c r="K124" s="7">
        <f>IF(OUT!P571="", "", OUT!P571)</f>
        <v>100</v>
      </c>
      <c r="L124" s="7" t="str">
        <f>IF(OUT!AE571="", "", OUT!AE571)</f>
        <v>NEW</v>
      </c>
      <c r="M124" s="7" t="str">
        <f>IF(OUT!AG571="", "", OUT!AG571)</f>
        <v>PAT</v>
      </c>
      <c r="N124" s="7" t="str">
        <f>IF(OUT!AQ571="", "", OUT!AQ571)</f>
        <v/>
      </c>
      <c r="O124" s="7" t="str">
        <f>IF(OUT!BM571="", "", OUT!BM571)</f>
        <v>T2</v>
      </c>
      <c r="P124" s="8">
        <f>IF(OUT!N571="", "", OUT!N571)</f>
        <v>0.48599999999999999</v>
      </c>
      <c r="Q124" s="9">
        <f>IF(OUT!O571="", "", OUT!O571)</f>
        <v>48.6</v>
      </c>
      <c r="R124" s="8">
        <f>IF(PPG!H571="", "", PPG!H571)</f>
        <v>0</v>
      </c>
      <c r="S124" s="9">
        <f>IF(PPG!I571="", "", PPG!I571)</f>
        <v>0</v>
      </c>
      <c r="T124" s="8">
        <f>IF(PPG!J571="", "", PPG!J571)</f>
        <v>0</v>
      </c>
      <c r="U124" s="9">
        <f>IF(PPG!K571="", "", PPG!K571)</f>
        <v>0</v>
      </c>
      <c r="V124" s="8">
        <f>IF(PPG!L571="", "", PPG!L571)</f>
        <v>0</v>
      </c>
      <c r="W124" s="9">
        <f>IF(PPG!M571="", "", PPG!M571)</f>
        <v>0</v>
      </c>
      <c r="X124" s="8">
        <f>IF(PPG!N571="", "", PPG!N571)</f>
        <v>0</v>
      </c>
      <c r="Y124" s="9">
        <f>IF(PPG!O571="", "", PPG!O571)</f>
        <v>0</v>
      </c>
      <c r="Z124" s="8">
        <f>IF(PPG!Q571="", "", PPG!Q571)</f>
        <v>0.88600000000000001</v>
      </c>
      <c r="AA124" s="9">
        <f>IF(PPG!R571="", "", PPG!R571)</f>
        <v>22.15</v>
      </c>
      <c r="AB124" s="8">
        <f>IF(PPG!S571="", "", PPG!S571)</f>
        <v>0</v>
      </c>
      <c r="AC124" s="9">
        <f>IF(PPG!T571="", "", PPG!T571)</f>
        <v>0</v>
      </c>
      <c r="AD124" s="8">
        <f>IF(PPG!U571="", "", PPG!U571)</f>
        <v>0</v>
      </c>
      <c r="AE124" s="9">
        <f>IF(PPG!V571="", "", PPG!V571)</f>
        <v>0</v>
      </c>
      <c r="AF124" s="8">
        <f>IF(PPG!W571="", "", PPG!W571)</f>
        <v>0</v>
      </c>
      <c r="AG124" s="9">
        <f>IF(PPG!X571="", "", PPG!X571)</f>
        <v>0</v>
      </c>
      <c r="AH124" s="8">
        <f>IF(PPG!Y571="", "", PPG!Y571)</f>
        <v>0</v>
      </c>
      <c r="AI124" s="9">
        <f>IF(PPG!Z571="", "", PPG!Z571)</f>
        <v>0</v>
      </c>
      <c r="AJ124" s="30" t="str">
        <f t="shared" si="7"/>
        <v>0.00</v>
      </c>
      <c r="AK124" s="7" t="str">
        <f t="shared" si="8"/>
        <v>0</v>
      </c>
      <c r="AL124" s="7" t="str">
        <f t="shared" si="9"/>
        <v>0</v>
      </c>
    </row>
    <row r="125" spans="1:38">
      <c r="A125" s="7">
        <f>IF(OUT!C455="", "", OUT!C455)</f>
        <v>712</v>
      </c>
      <c r="B125" s="18">
        <f>IF(OUT!A455="", "", OUT!A455)</f>
        <v>87566</v>
      </c>
      <c r="C125" s="7" t="str">
        <f>IF(OUT!D455="", "", OUT!D455)</f>
        <v>KK8</v>
      </c>
      <c r="D125" s="25"/>
      <c r="E125" s="34" t="str">
        <f>IF(OUT!E455="", "", OUT!E455)</f>
        <v>100/BDL  8+CM</v>
      </c>
      <c r="F125" s="22" t="str">
        <f>IF(OUT!AE455="NEW", "✷", "")</f>
        <v/>
      </c>
      <c r="G125" t="str">
        <f>IF(OUT!B455="", "", OUT!B455)</f>
        <v>CROCOSMIA GEORGE DAVIDSON (Yellow)</v>
      </c>
      <c r="H125" s="19">
        <f t="shared" si="5"/>
        <v>0.45800000000000002</v>
      </c>
      <c r="I125" s="20">
        <f t="shared" si="6"/>
        <v>45.8</v>
      </c>
      <c r="J125" s="34" t="str">
        <f>IF(OUT!F455="", "", OUT!F455)</f>
        <v xml:space="preserve"> 8+ CM</v>
      </c>
      <c r="K125" s="7">
        <f>IF(OUT!P455="", "", OUT!P455)</f>
        <v>100</v>
      </c>
      <c r="L125" s="7" t="str">
        <f>IF(OUT!AE455="", "", OUT!AE455)</f>
        <v/>
      </c>
      <c r="M125" s="7" t="str">
        <f>IF(OUT!AG455="", "", OUT!AG455)</f>
        <v/>
      </c>
      <c r="N125" s="7" t="str">
        <f>IF(OUT!AQ455="", "", OUT!AQ455)</f>
        <v>CUT</v>
      </c>
      <c r="O125" s="7" t="str">
        <f>IF(OUT!BM455="", "", OUT!BM455)</f>
        <v>T2</v>
      </c>
      <c r="P125" s="8">
        <f>IF(OUT!N455="", "", OUT!N455)</f>
        <v>0.45800000000000002</v>
      </c>
      <c r="Q125" s="9">
        <f>IF(OUT!O455="", "", OUT!O455)</f>
        <v>45.8</v>
      </c>
      <c r="R125" s="8">
        <f>IF(PPG!H455="", "", PPG!H455)</f>
        <v>0</v>
      </c>
      <c r="S125" s="9">
        <f>IF(PPG!I455="", "", PPG!I455)</f>
        <v>0</v>
      </c>
      <c r="T125" s="8">
        <f>IF(PPG!J455="", "", PPG!J455)</f>
        <v>0</v>
      </c>
      <c r="U125" s="9">
        <f>IF(PPG!K455="", "", PPG!K455)</f>
        <v>0</v>
      </c>
      <c r="V125" s="8">
        <f>IF(PPG!L455="", "", PPG!L455)</f>
        <v>0</v>
      </c>
      <c r="W125" s="9">
        <f>IF(PPG!M455="", "", PPG!M455)</f>
        <v>0</v>
      </c>
      <c r="X125" s="8">
        <f>IF(PPG!N455="", "", PPG!N455)</f>
        <v>0</v>
      </c>
      <c r="Y125" s="9">
        <f>IF(PPG!O455="", "", PPG!O455)</f>
        <v>0</v>
      </c>
      <c r="Z125" s="8">
        <f>IF(PPG!Q455="", "", PPG!Q455)</f>
        <v>0.48599999999999999</v>
      </c>
      <c r="AA125" s="9">
        <f>IF(PPG!R455="", "", PPG!R455)</f>
        <v>48.6</v>
      </c>
      <c r="AB125" s="8">
        <f>IF(PPG!S455="", "", PPG!S455)</f>
        <v>0</v>
      </c>
      <c r="AC125" s="9">
        <f>IF(PPG!T455="", "", PPG!T455)</f>
        <v>0</v>
      </c>
      <c r="AD125" s="8">
        <f>IF(PPG!U455="", "", PPG!U455)</f>
        <v>0</v>
      </c>
      <c r="AE125" s="9">
        <f>IF(PPG!V455="", "", PPG!V455)</f>
        <v>0</v>
      </c>
      <c r="AF125" s="8">
        <f>IF(PPG!W455="", "", PPG!W455)</f>
        <v>0</v>
      </c>
      <c r="AG125" s="9">
        <f>IF(PPG!X455="", "", PPG!X455)</f>
        <v>0</v>
      </c>
      <c r="AH125" s="8">
        <f>IF(PPG!Y455="", "", PPG!Y455)</f>
        <v>0</v>
      </c>
      <c r="AI125" s="9">
        <f>IF(PPG!Z455="", "", PPG!Z455)</f>
        <v>0</v>
      </c>
      <c r="AJ125" s="30" t="str">
        <f t="shared" si="7"/>
        <v>0.00</v>
      </c>
      <c r="AK125" s="7" t="str">
        <f t="shared" si="8"/>
        <v>0</v>
      </c>
      <c r="AL125" s="7" t="str">
        <f t="shared" si="9"/>
        <v>0</v>
      </c>
    </row>
    <row r="126" spans="1:38">
      <c r="A126" s="7">
        <f>IF(OUT!C543="", "", OUT!C543)</f>
        <v>712</v>
      </c>
      <c r="B126" s="18">
        <f>IF(OUT!A543="", "", OUT!A543)</f>
        <v>96117</v>
      </c>
      <c r="C126" s="7" t="str">
        <f>IF(OUT!D543="", "", OUT!D543)</f>
        <v>KK8</v>
      </c>
      <c r="D126" s="25"/>
      <c r="E126" s="34" t="str">
        <f>IF(OUT!E543="", "", OUT!E543)</f>
        <v>100/BDL  8+CM</v>
      </c>
      <c r="F126" s="22" t="str">
        <f>IF(OUT!AE543="NEW", "✷", "")</f>
        <v/>
      </c>
      <c r="G126" t="str">
        <f>IF(OUT!B543="", "", OUT!B543)</f>
        <v>CROCOSMIA HAPPY ANNIVERSARY</v>
      </c>
      <c r="H126" s="19">
        <f t="shared" si="5"/>
        <v>0.48599999999999999</v>
      </c>
      <c r="I126" s="20">
        <f t="shared" si="6"/>
        <v>48.6</v>
      </c>
      <c r="J126" s="34" t="str">
        <f>IF(OUT!F543="", "", OUT!F543)</f>
        <v xml:space="preserve"> 8+ CM</v>
      </c>
      <c r="K126" s="7">
        <f>IF(OUT!P543="", "", OUT!P543)</f>
        <v>100</v>
      </c>
      <c r="L126" s="7" t="str">
        <f>IF(OUT!AE543="", "", OUT!AE543)</f>
        <v/>
      </c>
      <c r="M126" s="7" t="str">
        <f>IF(OUT!AG543="", "", OUT!AG543)</f>
        <v/>
      </c>
      <c r="N126" s="7" t="str">
        <f>IF(OUT!AQ543="", "", OUT!AQ543)</f>
        <v>CUT</v>
      </c>
      <c r="O126" s="7" t="str">
        <f>IF(OUT!BM543="", "", OUT!BM543)</f>
        <v>T2</v>
      </c>
      <c r="P126" s="8">
        <f>IF(OUT!N543="", "", OUT!N543)</f>
        <v>0.48599999999999999</v>
      </c>
      <c r="Q126" s="9">
        <f>IF(OUT!O543="", "", OUT!O543)</f>
        <v>48.6</v>
      </c>
      <c r="R126" s="8">
        <f>IF(PPG!H543="", "", PPG!H543)</f>
        <v>0</v>
      </c>
      <c r="S126" s="9">
        <f>IF(PPG!I543="", "", PPG!I543)</f>
        <v>0</v>
      </c>
      <c r="T126" s="8">
        <f>IF(PPG!J543="", "", PPG!J543)</f>
        <v>0</v>
      </c>
      <c r="U126" s="9">
        <f>IF(PPG!K543="", "", PPG!K543)</f>
        <v>0</v>
      </c>
      <c r="V126" s="8">
        <f>IF(PPG!L543="", "", PPG!L543)</f>
        <v>0</v>
      </c>
      <c r="W126" s="9">
        <f>IF(PPG!M543="", "", PPG!M543)</f>
        <v>0</v>
      </c>
      <c r="X126" s="8">
        <f>IF(PPG!N543="", "", PPG!N543)</f>
        <v>0</v>
      </c>
      <c r="Y126" s="9">
        <f>IF(PPG!O543="", "", PPG!O543)</f>
        <v>0</v>
      </c>
      <c r="Z126" s="8">
        <f>IF(PPG!Q543="", "", PPG!Q543)</f>
        <v>3.4</v>
      </c>
      <c r="AA126" s="9">
        <f>IF(PPG!R543="", "", PPG!R543)</f>
        <v>85</v>
      </c>
      <c r="AB126" s="8">
        <f>IF(PPG!S543="", "", PPG!S543)</f>
        <v>0</v>
      </c>
      <c r="AC126" s="9">
        <f>IF(PPG!T543="", "", PPG!T543)</f>
        <v>0</v>
      </c>
      <c r="AD126" s="8">
        <f>IF(PPG!U543="", "", PPG!U543)</f>
        <v>0</v>
      </c>
      <c r="AE126" s="9">
        <f>IF(PPG!V543="", "", PPG!V543)</f>
        <v>0</v>
      </c>
      <c r="AF126" s="8">
        <f>IF(PPG!W543="", "", PPG!W543)</f>
        <v>0</v>
      </c>
      <c r="AG126" s="9">
        <f>IF(PPG!X543="", "", PPG!X543)</f>
        <v>0</v>
      </c>
      <c r="AH126" s="8">
        <f>IF(PPG!Y543="", "", PPG!Y543)</f>
        <v>0</v>
      </c>
      <c r="AI126" s="9">
        <f>IF(PPG!Z543="", "", PPG!Z543)</f>
        <v>0</v>
      </c>
      <c r="AJ126" s="30" t="str">
        <f t="shared" si="7"/>
        <v>0.00</v>
      </c>
      <c r="AK126" s="7" t="str">
        <f t="shared" si="8"/>
        <v>0</v>
      </c>
      <c r="AL126" s="7" t="str">
        <f t="shared" si="9"/>
        <v>0</v>
      </c>
    </row>
    <row r="127" spans="1:38">
      <c r="A127" s="7">
        <f>IF(OUT!C456="", "", OUT!C456)</f>
        <v>712</v>
      </c>
      <c r="B127" s="18">
        <f>IF(OUT!A456="", "", OUT!A456)</f>
        <v>87567</v>
      </c>
      <c r="C127" s="7" t="str">
        <f>IF(OUT!D456="", "", OUT!D456)</f>
        <v>KK8</v>
      </c>
      <c r="D127" s="25"/>
      <c r="E127" s="34" t="str">
        <f>IF(OUT!E456="", "", OUT!E456)</f>
        <v>100/BDL  8+CM</v>
      </c>
      <c r="F127" s="22" t="str">
        <f>IF(OUT!AE456="NEW", "✷", "")</f>
        <v/>
      </c>
      <c r="G127" t="str">
        <f>IF(OUT!B456="", "", OUT!B456)</f>
        <v>CROCOSMIA JOCHEM ORANGE LUCIFER</v>
      </c>
      <c r="H127" s="19">
        <f t="shared" si="5"/>
        <v>0.48599999999999999</v>
      </c>
      <c r="I127" s="20">
        <f t="shared" si="6"/>
        <v>48.6</v>
      </c>
      <c r="J127" s="34" t="str">
        <f>IF(OUT!F456="", "", OUT!F456)</f>
        <v xml:space="preserve"> 8+ CM</v>
      </c>
      <c r="K127" s="7">
        <f>IF(OUT!P456="", "", OUT!P456)</f>
        <v>100</v>
      </c>
      <c r="L127" s="7" t="str">
        <f>IF(OUT!AE456="", "", OUT!AE456)</f>
        <v/>
      </c>
      <c r="M127" s="7" t="str">
        <f>IF(OUT!AG456="", "", OUT!AG456)</f>
        <v/>
      </c>
      <c r="N127" s="7" t="str">
        <f>IF(OUT!AQ456="", "", OUT!AQ456)</f>
        <v>CUT</v>
      </c>
      <c r="O127" s="7" t="str">
        <f>IF(OUT!BM456="", "", OUT!BM456)</f>
        <v>T2</v>
      </c>
      <c r="P127" s="8">
        <f>IF(OUT!N456="", "", OUT!N456)</f>
        <v>0.48599999999999999</v>
      </c>
      <c r="Q127" s="9">
        <f>IF(OUT!O456="", "", OUT!O456)</f>
        <v>48.6</v>
      </c>
      <c r="R127" s="8">
        <f>IF(PPG!H456="", "", PPG!H456)</f>
        <v>0</v>
      </c>
      <c r="S127" s="9">
        <f>IF(PPG!I456="", "", PPG!I456)</f>
        <v>0</v>
      </c>
      <c r="T127" s="8">
        <f>IF(PPG!J456="", "", PPG!J456)</f>
        <v>0</v>
      </c>
      <c r="U127" s="9">
        <f>IF(PPG!K456="", "", PPG!K456)</f>
        <v>0</v>
      </c>
      <c r="V127" s="8">
        <f>IF(PPG!L456="", "", PPG!L456)</f>
        <v>0</v>
      </c>
      <c r="W127" s="9">
        <f>IF(PPG!M456="", "", PPG!M456)</f>
        <v>0</v>
      </c>
      <c r="X127" s="8">
        <f>IF(PPG!N456="", "", PPG!N456)</f>
        <v>0</v>
      </c>
      <c r="Y127" s="9">
        <f>IF(PPG!O456="", "", PPG!O456)</f>
        <v>0</v>
      </c>
      <c r="Z127" s="8">
        <f>IF(PPG!Q456="", "", PPG!Q456)</f>
        <v>3.4</v>
      </c>
      <c r="AA127" s="9">
        <f>IF(PPG!R456="", "", PPG!R456)</f>
        <v>85</v>
      </c>
      <c r="AB127" s="8">
        <f>IF(PPG!S456="", "", PPG!S456)</f>
        <v>0</v>
      </c>
      <c r="AC127" s="9">
        <f>IF(PPG!T456="", "", PPG!T456)</f>
        <v>0</v>
      </c>
      <c r="AD127" s="8">
        <f>IF(PPG!U456="", "", PPG!U456)</f>
        <v>0</v>
      </c>
      <c r="AE127" s="9">
        <f>IF(PPG!V456="", "", PPG!V456)</f>
        <v>0</v>
      </c>
      <c r="AF127" s="8">
        <f>IF(PPG!W456="", "", PPG!W456)</f>
        <v>0</v>
      </c>
      <c r="AG127" s="9">
        <f>IF(PPG!X456="", "", PPG!X456)</f>
        <v>0</v>
      </c>
      <c r="AH127" s="8">
        <f>IF(PPG!Y456="", "", PPG!Y456)</f>
        <v>0</v>
      </c>
      <c r="AI127" s="9">
        <f>IF(PPG!Z456="", "", PPG!Z456)</f>
        <v>0</v>
      </c>
      <c r="AJ127" s="30" t="str">
        <f t="shared" si="7"/>
        <v>0.00</v>
      </c>
      <c r="AK127" s="7" t="str">
        <f t="shared" si="8"/>
        <v>0</v>
      </c>
      <c r="AL127" s="7" t="str">
        <f t="shared" si="9"/>
        <v>0</v>
      </c>
    </row>
    <row r="128" spans="1:38">
      <c r="A128" s="7">
        <f>IF(OUT!C24="", "", OUT!C24)</f>
        <v>712</v>
      </c>
      <c r="B128" s="18">
        <f>IF(OUT!A24="", "", OUT!A24)</f>
        <v>30191</v>
      </c>
      <c r="C128" s="7" t="str">
        <f>IF(OUT!D24="", "", OUT!D24)</f>
        <v>KK10</v>
      </c>
      <c r="D128" s="25"/>
      <c r="E128" s="34" t="str">
        <f>IF(OUT!E24="", "", OUT!E24)</f>
        <v>100/BDL 10+CM</v>
      </c>
      <c r="F128" s="22" t="str">
        <f>IF(OUT!AE24="NEW", "✷", "")</f>
        <v/>
      </c>
      <c r="G128" t="str">
        <f>IF(OUT!B24="", "", OUT!B24)</f>
        <v>CROCOSMIA LUCIFER (Flame Red)</v>
      </c>
      <c r="H128" s="19">
        <f t="shared" si="5"/>
        <v>0.48599999999999999</v>
      </c>
      <c r="I128" s="20">
        <f t="shared" si="6"/>
        <v>48.6</v>
      </c>
      <c r="J128" s="34" t="str">
        <f>IF(OUT!F24="", "", OUT!F24)</f>
        <v>10+ CM</v>
      </c>
      <c r="K128" s="7">
        <f>IF(OUT!P24="", "", OUT!P24)</f>
        <v>100</v>
      </c>
      <c r="L128" s="7" t="str">
        <f>IF(OUT!AE24="", "", OUT!AE24)</f>
        <v/>
      </c>
      <c r="M128" s="7" t="str">
        <f>IF(OUT!AG24="", "", OUT!AG24)</f>
        <v/>
      </c>
      <c r="N128" s="7" t="str">
        <f>IF(OUT!AQ24="", "", OUT!AQ24)</f>
        <v>CUT</v>
      </c>
      <c r="O128" s="7" t="str">
        <f>IF(OUT!BM24="", "", OUT!BM24)</f>
        <v>T2</v>
      </c>
      <c r="P128" s="8">
        <f>IF(OUT!N24="", "", OUT!N24)</f>
        <v>0.48599999999999999</v>
      </c>
      <c r="Q128" s="9">
        <f>IF(OUT!O24="", "", OUT!O24)</f>
        <v>48.6</v>
      </c>
      <c r="R128" s="8">
        <f>IF(PPG!H24="", "", PPG!H24)</f>
        <v>0</v>
      </c>
      <c r="S128" s="9">
        <f>IF(PPG!I24="", "", PPG!I24)</f>
        <v>0</v>
      </c>
      <c r="T128" s="8">
        <f>IF(PPG!J24="", "", PPG!J24)</f>
        <v>0</v>
      </c>
      <c r="U128" s="9">
        <f>IF(PPG!K24="", "", PPG!K24)</f>
        <v>0</v>
      </c>
      <c r="V128" s="8">
        <f>IF(PPG!L24="", "", PPG!L24)</f>
        <v>0</v>
      </c>
      <c r="W128" s="9">
        <f>IF(PPG!M24="", "", PPG!M24)</f>
        <v>0</v>
      </c>
      <c r="X128" s="8">
        <f>IF(PPG!N24="", "", PPG!N24)</f>
        <v>0</v>
      </c>
      <c r="Y128" s="9">
        <f>IF(PPG!O24="", "", PPG!O24)</f>
        <v>0</v>
      </c>
      <c r="Z128" s="8">
        <f>IF(PPG!Q24="", "", PPG!Q24)</f>
        <v>3.4</v>
      </c>
      <c r="AA128" s="9">
        <f>IF(PPG!R24="", "", PPG!R24)</f>
        <v>34</v>
      </c>
      <c r="AB128" s="8">
        <f>IF(PPG!S24="", "", PPG!S24)</f>
        <v>0</v>
      </c>
      <c r="AC128" s="9">
        <f>IF(PPG!T24="", "", PPG!T24)</f>
        <v>0</v>
      </c>
      <c r="AD128" s="8">
        <f>IF(PPG!U24="", "", PPG!U24)</f>
        <v>0</v>
      </c>
      <c r="AE128" s="9">
        <f>IF(PPG!V24="", "", PPG!V24)</f>
        <v>0</v>
      </c>
      <c r="AF128" s="8">
        <f>IF(PPG!W24="", "", PPG!W24)</f>
        <v>0</v>
      </c>
      <c r="AG128" s="9">
        <f>IF(PPG!X24="", "", PPG!X24)</f>
        <v>0</v>
      </c>
      <c r="AH128" s="8">
        <f>IF(PPG!Y24="", "", PPG!Y24)</f>
        <v>0</v>
      </c>
      <c r="AI128" s="9">
        <f>IF(PPG!Z24="", "", PPG!Z24)</f>
        <v>0</v>
      </c>
      <c r="AJ128" s="30" t="str">
        <f t="shared" si="7"/>
        <v>0.00</v>
      </c>
      <c r="AK128" s="7" t="str">
        <f t="shared" si="8"/>
        <v>0</v>
      </c>
      <c r="AL128" s="7" t="str">
        <f t="shared" si="9"/>
        <v>0</v>
      </c>
    </row>
    <row r="129" spans="1:38">
      <c r="A129" s="7">
        <f>IF(OUT!C120="", "", OUT!C120)</f>
        <v>712</v>
      </c>
      <c r="B129" s="18">
        <f>IF(OUT!A120="", "", OUT!A120)</f>
        <v>40473</v>
      </c>
      <c r="C129" s="7" t="str">
        <f>IF(OUT!D120="", "", OUT!D120)</f>
        <v>KK10</v>
      </c>
      <c r="D129" s="25"/>
      <c r="E129" s="34" t="str">
        <f>IF(OUT!E120="", "", OUT!E120)</f>
        <v>100/BDL 10+CM</v>
      </c>
      <c r="F129" s="22" t="str">
        <f>IF(OUT!AE120="NEW", "✷", "")</f>
        <v/>
      </c>
      <c r="G129" t="str">
        <f>IF(OUT!B120="", "", OUT!B120)</f>
        <v>CROCOSMIA SHARONA</v>
      </c>
      <c r="H129" s="19">
        <f t="shared" si="5"/>
        <v>0.48599999999999999</v>
      </c>
      <c r="I129" s="20">
        <f t="shared" si="6"/>
        <v>48.6</v>
      </c>
      <c r="J129" s="34" t="str">
        <f>IF(OUT!F120="", "", OUT!F120)</f>
        <v>10+ CM</v>
      </c>
      <c r="K129" s="7">
        <f>IF(OUT!P120="", "", OUT!P120)</f>
        <v>100</v>
      </c>
      <c r="L129" s="7" t="str">
        <f>IF(OUT!AE120="", "", OUT!AE120)</f>
        <v/>
      </c>
      <c r="M129" s="7" t="str">
        <f>IF(OUT!AG120="", "", OUT!AG120)</f>
        <v/>
      </c>
      <c r="N129" s="7" t="str">
        <f>IF(OUT!AQ120="", "", OUT!AQ120)</f>
        <v>CUT</v>
      </c>
      <c r="O129" s="7" t="str">
        <f>IF(OUT!BM120="", "", OUT!BM120)</f>
        <v>T2</v>
      </c>
      <c r="P129" s="8">
        <f>IF(OUT!N120="", "", OUT!N120)</f>
        <v>0.48599999999999999</v>
      </c>
      <c r="Q129" s="9">
        <f>IF(OUT!O120="", "", OUT!O120)</f>
        <v>48.6</v>
      </c>
      <c r="R129" s="8">
        <f>IF(PPG!H120="", "", PPG!H120)</f>
        <v>0</v>
      </c>
      <c r="S129" s="9">
        <f>IF(PPG!I120="", "", PPG!I120)</f>
        <v>0</v>
      </c>
      <c r="T129" s="8">
        <f>IF(PPG!J120="", "", PPG!J120)</f>
        <v>0</v>
      </c>
      <c r="U129" s="9">
        <f>IF(PPG!K120="", "", PPG!K120)</f>
        <v>0</v>
      </c>
      <c r="V129" s="8">
        <f>IF(PPG!L120="", "", PPG!L120)</f>
        <v>0</v>
      </c>
      <c r="W129" s="9">
        <f>IF(PPG!M120="", "", PPG!M120)</f>
        <v>0</v>
      </c>
      <c r="X129" s="8">
        <f>IF(PPG!N120="", "", PPG!N120)</f>
        <v>0</v>
      </c>
      <c r="Y129" s="9">
        <f>IF(PPG!O120="", "", PPG!O120)</f>
        <v>0</v>
      </c>
      <c r="Z129" s="8">
        <f>IF(PPG!Q120="", "", PPG!Q120)</f>
        <v>3.4</v>
      </c>
      <c r="AA129" s="9">
        <f>IF(PPG!R120="", "", PPG!R120)</f>
        <v>85</v>
      </c>
      <c r="AB129" s="8">
        <f>IF(PPG!S120="", "", PPG!S120)</f>
        <v>0</v>
      </c>
      <c r="AC129" s="9">
        <f>IF(PPG!T120="", "", PPG!T120)</f>
        <v>0</v>
      </c>
      <c r="AD129" s="8">
        <f>IF(PPG!U120="", "", PPG!U120)</f>
        <v>0</v>
      </c>
      <c r="AE129" s="9">
        <f>IF(PPG!V120="", "", PPG!V120)</f>
        <v>0</v>
      </c>
      <c r="AF129" s="8">
        <f>IF(PPG!W120="", "", PPG!W120)</f>
        <v>0</v>
      </c>
      <c r="AG129" s="9">
        <f>IF(PPG!X120="", "", PPG!X120)</f>
        <v>0</v>
      </c>
      <c r="AH129" s="8">
        <f>IF(PPG!Y120="", "", PPG!Y120)</f>
        <v>0</v>
      </c>
      <c r="AI129" s="9">
        <f>IF(PPG!Z120="", "", PPG!Z120)</f>
        <v>0</v>
      </c>
      <c r="AJ129" s="30" t="str">
        <f t="shared" si="7"/>
        <v>0.00</v>
      </c>
      <c r="AK129" s="7" t="str">
        <f t="shared" si="8"/>
        <v>0</v>
      </c>
      <c r="AL129" s="7" t="str">
        <f t="shared" si="9"/>
        <v>0</v>
      </c>
    </row>
    <row r="130" spans="1:38">
      <c r="A130" s="7">
        <f>IF(OUT!C573="", "", OUT!C573)</f>
        <v>712</v>
      </c>
      <c r="B130" s="18">
        <f>IF(OUT!A573="", "", OUT!A573)</f>
        <v>97510</v>
      </c>
      <c r="C130" s="7" t="str">
        <f>IF(OUT!D573="", "", OUT!D573)</f>
        <v>CC</v>
      </c>
      <c r="D130" s="25"/>
      <c r="E130" s="34" t="str">
        <f>IF(OUT!E573="", "", OUT!E573)</f>
        <v>25/BDL</v>
      </c>
      <c r="F130" s="22" t="str">
        <f>IF(OUT!AE573="NEW", "✷", "")</f>
        <v>✷</v>
      </c>
      <c r="G130" t="str">
        <f>IF(OUT!B573="", "", OUT!B573)</f>
        <v>DAHLIA  BALL BABETTE (Deep Wine)</v>
      </c>
      <c r="H130" s="19">
        <f t="shared" si="5"/>
        <v>3.4</v>
      </c>
      <c r="I130" s="20">
        <f t="shared" si="6"/>
        <v>85</v>
      </c>
      <c r="J130" s="34" t="str">
        <f>IF(OUT!F573="", "", OUT!F573)</f>
        <v>#1 GRADE BARE ROOT</v>
      </c>
      <c r="K130" s="7">
        <f>IF(OUT!P573="", "", OUT!P573)</f>
        <v>25</v>
      </c>
      <c r="L130" s="7" t="str">
        <f>IF(OUT!AE573="", "", OUT!AE573)</f>
        <v>NEW</v>
      </c>
      <c r="M130" s="7" t="str">
        <f>IF(OUT!AG573="", "", OUT!AG573)</f>
        <v/>
      </c>
      <c r="N130" s="7" t="str">
        <f>IF(OUT!AQ573="", "", OUT!AQ573)</f>
        <v>CUT</v>
      </c>
      <c r="O130" s="7" t="str">
        <f>IF(OUT!BM573="", "", OUT!BM573)</f>
        <v>T3</v>
      </c>
      <c r="P130" s="8">
        <f>IF(OUT!N573="", "", OUT!N573)</f>
        <v>3.4</v>
      </c>
      <c r="Q130" s="9">
        <f>IF(OUT!O573="", "", OUT!O573)</f>
        <v>85</v>
      </c>
      <c r="R130" s="8">
        <f>IF(PPG!H573="", "", PPG!H573)</f>
        <v>0</v>
      </c>
      <c r="S130" s="9">
        <f>IF(PPG!I573="", "", PPG!I573)</f>
        <v>0</v>
      </c>
      <c r="T130" s="8">
        <f>IF(PPG!J573="", "", PPG!J573)</f>
        <v>0</v>
      </c>
      <c r="U130" s="9">
        <f>IF(PPG!K573="", "", PPG!K573)</f>
        <v>0</v>
      </c>
      <c r="V130" s="8">
        <f>IF(PPG!L573="", "", PPG!L573)</f>
        <v>0</v>
      </c>
      <c r="W130" s="9">
        <f>IF(PPG!M573="", "", PPG!M573)</f>
        <v>0</v>
      </c>
      <c r="X130" s="8">
        <f>IF(PPG!N573="", "", PPG!N573)</f>
        <v>0</v>
      </c>
      <c r="Y130" s="9">
        <f>IF(PPG!O573="", "", PPG!O573)</f>
        <v>0</v>
      </c>
      <c r="Z130" s="8">
        <f>IF(PPG!Q573="", "", PPG!Q573)</f>
        <v>3.4</v>
      </c>
      <c r="AA130" s="9">
        <f>IF(PPG!R573="", "", PPG!R573)</f>
        <v>85</v>
      </c>
      <c r="AB130" s="8">
        <f>IF(PPG!S573="", "", PPG!S573)</f>
        <v>0</v>
      </c>
      <c r="AC130" s="9">
        <f>IF(PPG!T573="", "", PPG!T573)</f>
        <v>0</v>
      </c>
      <c r="AD130" s="8">
        <f>IF(PPG!U573="", "", PPG!U573)</f>
        <v>0</v>
      </c>
      <c r="AE130" s="9">
        <f>IF(PPG!V573="", "", PPG!V573)</f>
        <v>0</v>
      </c>
      <c r="AF130" s="8">
        <f>IF(PPG!W573="", "", PPG!W573)</f>
        <v>0</v>
      </c>
      <c r="AG130" s="9">
        <f>IF(PPG!X573="", "", PPG!X573)</f>
        <v>0</v>
      </c>
      <c r="AH130" s="8">
        <f>IF(PPG!Y573="", "", PPG!Y573)</f>
        <v>0</v>
      </c>
      <c r="AI130" s="9">
        <f>IF(PPG!Z573="", "", PPG!Z573)</f>
        <v>0</v>
      </c>
      <c r="AJ130" s="30" t="str">
        <f t="shared" si="7"/>
        <v>0.00</v>
      </c>
      <c r="AK130" s="7" t="str">
        <f t="shared" si="8"/>
        <v>0</v>
      </c>
      <c r="AL130" s="7" t="str">
        <f t="shared" si="9"/>
        <v>0</v>
      </c>
    </row>
    <row r="131" spans="1:38">
      <c r="A131" s="7">
        <f>IF(OUT!C576="", "", OUT!C576)</f>
        <v>712</v>
      </c>
      <c r="B131" s="18">
        <f>IF(OUT!A576="", "", OUT!A576)</f>
        <v>97513</v>
      </c>
      <c r="C131" s="7" t="str">
        <f>IF(OUT!D576="", "", OUT!D576)</f>
        <v>CC</v>
      </c>
      <c r="D131" s="25"/>
      <c r="E131" s="34" t="str">
        <f>IF(OUT!E576="", "", OUT!E576)</f>
        <v>25/BDL</v>
      </c>
      <c r="F131" s="22" t="str">
        <f>IF(OUT!AE576="NEW", "✷", "")</f>
        <v>✷</v>
      </c>
      <c r="G131" t="str">
        <f>IF(OUT!B576="", "", OUT!B576)</f>
        <v>DAHLIA  BALL BOOM BOOM WHITE</v>
      </c>
      <c r="H131" s="19">
        <f t="shared" si="5"/>
        <v>3.4</v>
      </c>
      <c r="I131" s="20">
        <f t="shared" si="6"/>
        <v>85</v>
      </c>
      <c r="J131" s="34" t="str">
        <f>IF(OUT!F576="", "", OUT!F576)</f>
        <v>#1 GRADE BARE ROOT</v>
      </c>
      <c r="K131" s="7">
        <f>IF(OUT!P576="", "", OUT!P576)</f>
        <v>25</v>
      </c>
      <c r="L131" s="7" t="str">
        <f>IF(OUT!AE576="", "", OUT!AE576)</f>
        <v>NEW</v>
      </c>
      <c r="M131" s="7" t="str">
        <f>IF(OUT!AG576="", "", OUT!AG576)</f>
        <v/>
      </c>
      <c r="N131" s="7" t="str">
        <f>IF(OUT!AQ576="", "", OUT!AQ576)</f>
        <v>CUT</v>
      </c>
      <c r="O131" s="7" t="str">
        <f>IF(OUT!BM576="", "", OUT!BM576)</f>
        <v>T3</v>
      </c>
      <c r="P131" s="8">
        <f>IF(OUT!N576="", "", OUT!N576)</f>
        <v>3.4</v>
      </c>
      <c r="Q131" s="9">
        <f>IF(OUT!O576="", "", OUT!O576)</f>
        <v>85</v>
      </c>
      <c r="R131" s="8">
        <f>IF(PPG!H576="", "", PPG!H576)</f>
        <v>0</v>
      </c>
      <c r="S131" s="9">
        <f>IF(PPG!I576="", "", PPG!I576)</f>
        <v>0</v>
      </c>
      <c r="T131" s="8">
        <f>IF(PPG!J576="", "", PPG!J576)</f>
        <v>0</v>
      </c>
      <c r="U131" s="9">
        <f>IF(PPG!K576="", "", PPG!K576)</f>
        <v>0</v>
      </c>
      <c r="V131" s="8">
        <f>IF(PPG!L576="", "", PPG!L576)</f>
        <v>0</v>
      </c>
      <c r="W131" s="9">
        <f>IF(PPG!M576="", "", PPG!M576)</f>
        <v>0</v>
      </c>
      <c r="X131" s="8">
        <f>IF(PPG!N576="", "", PPG!N576)</f>
        <v>0</v>
      </c>
      <c r="Y131" s="9">
        <f>IF(PPG!O576="", "", PPG!O576)</f>
        <v>0</v>
      </c>
      <c r="Z131" s="8">
        <f>IF(PPG!Q576="", "", PPG!Q576)</f>
        <v>3.4</v>
      </c>
      <c r="AA131" s="9">
        <f>IF(PPG!R576="", "", PPG!R576)</f>
        <v>85</v>
      </c>
      <c r="AB131" s="8">
        <f>IF(PPG!S576="", "", PPG!S576)</f>
        <v>0</v>
      </c>
      <c r="AC131" s="9">
        <f>IF(PPG!T576="", "", PPG!T576)</f>
        <v>0</v>
      </c>
      <c r="AD131" s="8">
        <f>IF(PPG!U576="", "", PPG!U576)</f>
        <v>0</v>
      </c>
      <c r="AE131" s="9">
        <f>IF(PPG!V576="", "", PPG!V576)</f>
        <v>0</v>
      </c>
      <c r="AF131" s="8">
        <f>IF(PPG!W576="", "", PPG!W576)</f>
        <v>0</v>
      </c>
      <c r="AG131" s="9">
        <f>IF(PPG!X576="", "", PPG!X576)</f>
        <v>0</v>
      </c>
      <c r="AH131" s="8">
        <f>IF(PPG!Y576="", "", PPG!Y576)</f>
        <v>0</v>
      </c>
      <c r="AI131" s="9">
        <f>IF(PPG!Z576="", "", PPG!Z576)</f>
        <v>0</v>
      </c>
      <c r="AJ131" s="30" t="str">
        <f t="shared" si="7"/>
        <v>0.00</v>
      </c>
      <c r="AK131" s="7" t="str">
        <f t="shared" si="8"/>
        <v>0</v>
      </c>
      <c r="AL131" s="7" t="str">
        <f t="shared" si="9"/>
        <v>0</v>
      </c>
    </row>
    <row r="132" spans="1:38">
      <c r="A132" s="7">
        <f>IF(OUT!C575="", "", OUT!C575)</f>
        <v>712</v>
      </c>
      <c r="B132" s="18">
        <f>IF(OUT!A575="", "", OUT!A575)</f>
        <v>97512</v>
      </c>
      <c r="C132" s="7" t="str">
        <f>IF(OUT!D575="", "", OUT!D575)</f>
        <v>CC</v>
      </c>
      <c r="D132" s="25"/>
      <c r="E132" s="34" t="str">
        <f>IF(OUT!E575="", "", OUT!E575)</f>
        <v>25/BDL</v>
      </c>
      <c r="F132" s="22" t="str">
        <f>IF(OUT!AE575="NEW", "✷", "")</f>
        <v>✷</v>
      </c>
      <c r="G132" t="str">
        <f>IF(OUT!B575="", "", OUT!B575)</f>
        <v>DAHLIA  BALL CHIMACUM DAVI (Blush-Pink)</v>
      </c>
      <c r="H132" s="19">
        <f t="shared" si="5"/>
        <v>3.4</v>
      </c>
      <c r="I132" s="20">
        <f t="shared" si="6"/>
        <v>85</v>
      </c>
      <c r="J132" s="34" t="str">
        <f>IF(OUT!F575="", "", OUT!F575)</f>
        <v>#1 GRADE BARE ROOT</v>
      </c>
      <c r="K132" s="7">
        <f>IF(OUT!P575="", "", OUT!P575)</f>
        <v>25</v>
      </c>
      <c r="L132" s="7" t="str">
        <f>IF(OUT!AE575="", "", OUT!AE575)</f>
        <v>NEW</v>
      </c>
      <c r="M132" s="7" t="str">
        <f>IF(OUT!AG575="", "", OUT!AG575)</f>
        <v/>
      </c>
      <c r="N132" s="7" t="str">
        <f>IF(OUT!AQ575="", "", OUT!AQ575)</f>
        <v>CUT</v>
      </c>
      <c r="O132" s="7" t="str">
        <f>IF(OUT!BM575="", "", OUT!BM575)</f>
        <v>T3</v>
      </c>
      <c r="P132" s="8">
        <f>IF(OUT!N575="", "", OUT!N575)</f>
        <v>3.4</v>
      </c>
      <c r="Q132" s="9">
        <f>IF(OUT!O575="", "", OUT!O575)</f>
        <v>85</v>
      </c>
      <c r="R132" s="8">
        <f>IF(PPG!H575="", "", PPG!H575)</f>
        <v>0</v>
      </c>
      <c r="S132" s="9">
        <f>IF(PPG!I575="", "", PPG!I575)</f>
        <v>0</v>
      </c>
      <c r="T132" s="8">
        <f>IF(PPG!J575="", "", PPG!J575)</f>
        <v>0</v>
      </c>
      <c r="U132" s="9">
        <f>IF(PPG!K575="", "", PPG!K575)</f>
        <v>0</v>
      </c>
      <c r="V132" s="8">
        <f>IF(PPG!L575="", "", PPG!L575)</f>
        <v>0</v>
      </c>
      <c r="W132" s="9">
        <f>IF(PPG!M575="", "", PPG!M575)</f>
        <v>0</v>
      </c>
      <c r="X132" s="8">
        <f>IF(PPG!N575="", "", PPG!N575)</f>
        <v>0</v>
      </c>
      <c r="Y132" s="9">
        <f>IF(PPG!O575="", "", PPG!O575)</f>
        <v>0</v>
      </c>
      <c r="Z132" s="8">
        <f>IF(PPG!Q575="", "", PPG!Q575)</f>
        <v>3.4</v>
      </c>
      <c r="AA132" s="9">
        <f>IF(PPG!R575="", "", PPG!R575)</f>
        <v>85</v>
      </c>
      <c r="AB132" s="8">
        <f>IF(PPG!S575="", "", PPG!S575)</f>
        <v>0</v>
      </c>
      <c r="AC132" s="9">
        <f>IF(PPG!T575="", "", PPG!T575)</f>
        <v>0</v>
      </c>
      <c r="AD132" s="8">
        <f>IF(PPG!U575="", "", PPG!U575)</f>
        <v>0</v>
      </c>
      <c r="AE132" s="9">
        <f>IF(PPG!V575="", "", PPG!V575)</f>
        <v>0</v>
      </c>
      <c r="AF132" s="8">
        <f>IF(PPG!W575="", "", PPG!W575)</f>
        <v>0</v>
      </c>
      <c r="AG132" s="9">
        <f>IF(PPG!X575="", "", PPG!X575)</f>
        <v>0</v>
      </c>
      <c r="AH132" s="8">
        <f>IF(PPG!Y575="", "", PPG!Y575)</f>
        <v>0</v>
      </c>
      <c r="AI132" s="9">
        <f>IF(PPG!Z575="", "", PPG!Z575)</f>
        <v>0</v>
      </c>
      <c r="AJ132" s="30" t="str">
        <f t="shared" si="7"/>
        <v>0.00</v>
      </c>
      <c r="AK132" s="7" t="str">
        <f t="shared" si="8"/>
        <v>0</v>
      </c>
      <c r="AL132" s="7" t="str">
        <f t="shared" si="9"/>
        <v>0</v>
      </c>
    </row>
    <row r="133" spans="1:38">
      <c r="A133" s="7">
        <f>IF(OUT!C123="", "", OUT!C123)</f>
        <v>712</v>
      </c>
      <c r="B133" s="18">
        <f>IF(OUT!A123="", "", OUT!A123)</f>
        <v>40477</v>
      </c>
      <c r="C133" s="7" t="str">
        <f>IF(OUT!D123="", "", OUT!D123)</f>
        <v>CC</v>
      </c>
      <c r="D133" s="25"/>
      <c r="E133" s="34" t="str">
        <f>IF(OUT!E123="", "", OUT!E123)</f>
        <v>25/BDL</v>
      </c>
      <c r="F133" s="22" t="str">
        <f>IF(OUT!AE123="NEW", "✷", "")</f>
        <v/>
      </c>
      <c r="G133" t="str">
        <f>IF(OUT!B123="", "", OUT!B123)</f>
        <v>DAHLIA  BALL CORNEL (Dark Red)</v>
      </c>
      <c r="H133" s="19">
        <f t="shared" si="5"/>
        <v>3.4</v>
      </c>
      <c r="I133" s="20">
        <f t="shared" si="6"/>
        <v>85</v>
      </c>
      <c r="J133" s="34" t="str">
        <f>IF(OUT!F123="", "", OUT!F123)</f>
        <v>#1 GRADE BARE ROOT</v>
      </c>
      <c r="K133" s="7">
        <f>IF(OUT!P123="", "", OUT!P123)</f>
        <v>25</v>
      </c>
      <c r="L133" s="7" t="str">
        <f>IF(OUT!AE123="", "", OUT!AE123)</f>
        <v/>
      </c>
      <c r="M133" s="7" t="str">
        <f>IF(OUT!AG123="", "", OUT!AG123)</f>
        <v/>
      </c>
      <c r="N133" s="7" t="str">
        <f>IF(OUT!AQ123="", "", OUT!AQ123)</f>
        <v>CUT</v>
      </c>
      <c r="O133" s="7" t="str">
        <f>IF(OUT!BM123="", "", OUT!BM123)</f>
        <v>T3</v>
      </c>
      <c r="P133" s="8">
        <f>IF(OUT!N123="", "", OUT!N123)</f>
        <v>3.4</v>
      </c>
      <c r="Q133" s="9">
        <f>IF(OUT!O123="", "", OUT!O123)</f>
        <v>85</v>
      </c>
      <c r="R133" s="8">
        <f>IF(PPG!H123="", "", PPG!H123)</f>
        <v>0</v>
      </c>
      <c r="S133" s="9">
        <f>IF(PPG!I123="", "", PPG!I123)</f>
        <v>0</v>
      </c>
      <c r="T133" s="8">
        <f>IF(PPG!J123="", "", PPG!J123)</f>
        <v>0</v>
      </c>
      <c r="U133" s="9">
        <f>IF(PPG!K123="", "", PPG!K123)</f>
        <v>0</v>
      </c>
      <c r="V133" s="8">
        <f>IF(PPG!L123="", "", PPG!L123)</f>
        <v>0</v>
      </c>
      <c r="W133" s="9">
        <f>IF(PPG!M123="", "", PPG!M123)</f>
        <v>0</v>
      </c>
      <c r="X133" s="8">
        <f>IF(PPG!N123="", "", PPG!N123)</f>
        <v>0</v>
      </c>
      <c r="Y133" s="9">
        <f>IF(PPG!O123="", "", PPG!O123)</f>
        <v>0</v>
      </c>
      <c r="Z133" s="8">
        <f>IF(PPG!Q123="", "", PPG!Q123)</f>
        <v>3.4</v>
      </c>
      <c r="AA133" s="9">
        <f>IF(PPG!R123="", "", PPG!R123)</f>
        <v>85</v>
      </c>
      <c r="AB133" s="8">
        <f>IF(PPG!S123="", "", PPG!S123)</f>
        <v>0</v>
      </c>
      <c r="AC133" s="9">
        <f>IF(PPG!T123="", "", PPG!T123)</f>
        <v>0</v>
      </c>
      <c r="AD133" s="8">
        <f>IF(PPG!U123="", "", PPG!U123)</f>
        <v>0</v>
      </c>
      <c r="AE133" s="9">
        <f>IF(PPG!V123="", "", PPG!V123)</f>
        <v>0</v>
      </c>
      <c r="AF133" s="8">
        <f>IF(PPG!W123="", "", PPG!W123)</f>
        <v>0</v>
      </c>
      <c r="AG133" s="9">
        <f>IF(PPG!X123="", "", PPG!X123)</f>
        <v>0</v>
      </c>
      <c r="AH133" s="8">
        <f>IF(PPG!Y123="", "", PPG!Y123)</f>
        <v>0</v>
      </c>
      <c r="AI133" s="9">
        <f>IF(PPG!Z123="", "", PPG!Z123)</f>
        <v>0</v>
      </c>
      <c r="AJ133" s="30" t="str">
        <f t="shared" si="7"/>
        <v>0.00</v>
      </c>
      <c r="AK133" s="7" t="str">
        <f t="shared" si="8"/>
        <v>0</v>
      </c>
      <c r="AL133" s="7" t="str">
        <f t="shared" si="9"/>
        <v>0</v>
      </c>
    </row>
    <row r="134" spans="1:38">
      <c r="A134" s="7">
        <f>IF(OUT!C122="", "", OUT!C122)</f>
        <v>712</v>
      </c>
      <c r="B134" s="18">
        <f>IF(OUT!A122="", "", OUT!A122)</f>
        <v>40476</v>
      </c>
      <c r="C134" s="7" t="str">
        <f>IF(OUT!D122="", "", OUT!D122)</f>
        <v>CC</v>
      </c>
      <c r="D134" s="25"/>
      <c r="E134" s="34" t="str">
        <f>IF(OUT!E122="", "", OUT!E122)</f>
        <v>25/BDL</v>
      </c>
      <c r="F134" s="22" t="str">
        <f>IF(OUT!AE122="NEW", "✷", "")</f>
        <v/>
      </c>
      <c r="G134" t="str">
        <f>IF(OUT!B122="", "", OUT!B122)</f>
        <v>DAHLIA  BALL GENOVA (Soft Purple/White)</v>
      </c>
      <c r="H134" s="19">
        <f t="shared" si="5"/>
        <v>3.4</v>
      </c>
      <c r="I134" s="20">
        <f t="shared" si="6"/>
        <v>85</v>
      </c>
      <c r="J134" s="34" t="str">
        <f>IF(OUT!F122="", "", OUT!F122)</f>
        <v>#1 GRADE BARE ROOT</v>
      </c>
      <c r="K134" s="7">
        <f>IF(OUT!P122="", "", OUT!P122)</f>
        <v>25</v>
      </c>
      <c r="L134" s="7" t="str">
        <f>IF(OUT!AE122="", "", OUT!AE122)</f>
        <v/>
      </c>
      <c r="M134" s="7" t="str">
        <f>IF(OUT!AG122="", "", OUT!AG122)</f>
        <v/>
      </c>
      <c r="N134" s="7" t="str">
        <f>IF(OUT!AQ122="", "", OUT!AQ122)</f>
        <v>CUT</v>
      </c>
      <c r="O134" s="7" t="str">
        <f>IF(OUT!BM122="", "", OUT!BM122)</f>
        <v>T3</v>
      </c>
      <c r="P134" s="8">
        <f>IF(OUT!N122="", "", OUT!N122)</f>
        <v>3.4</v>
      </c>
      <c r="Q134" s="9">
        <f>IF(OUT!O122="", "", OUT!O122)</f>
        <v>85</v>
      </c>
      <c r="R134" s="8">
        <f>IF(PPG!H122="", "", PPG!H122)</f>
        <v>0</v>
      </c>
      <c r="S134" s="9">
        <f>IF(PPG!I122="", "", PPG!I122)</f>
        <v>0</v>
      </c>
      <c r="T134" s="8">
        <f>IF(PPG!J122="", "", PPG!J122)</f>
        <v>0</v>
      </c>
      <c r="U134" s="9">
        <f>IF(PPG!K122="", "", PPG!K122)</f>
        <v>0</v>
      </c>
      <c r="V134" s="8">
        <f>IF(PPG!L122="", "", PPG!L122)</f>
        <v>0</v>
      </c>
      <c r="W134" s="9">
        <f>IF(PPG!M122="", "", PPG!M122)</f>
        <v>0</v>
      </c>
      <c r="X134" s="8">
        <f>IF(PPG!N122="", "", PPG!N122)</f>
        <v>0</v>
      </c>
      <c r="Y134" s="9">
        <f>IF(PPG!O122="", "", PPG!O122)</f>
        <v>0</v>
      </c>
      <c r="Z134" s="8">
        <f>IF(PPG!Q122="", "", PPG!Q122)</f>
        <v>3.4</v>
      </c>
      <c r="AA134" s="9">
        <f>IF(PPG!R122="", "", PPG!R122)</f>
        <v>85</v>
      </c>
      <c r="AB134" s="8">
        <f>IF(PPG!S122="", "", PPG!S122)</f>
        <v>0</v>
      </c>
      <c r="AC134" s="9">
        <f>IF(PPG!T122="", "", PPG!T122)</f>
        <v>0</v>
      </c>
      <c r="AD134" s="8">
        <f>IF(PPG!U122="", "", PPG!U122)</f>
        <v>0</v>
      </c>
      <c r="AE134" s="9">
        <f>IF(PPG!V122="", "", PPG!V122)</f>
        <v>0</v>
      </c>
      <c r="AF134" s="8">
        <f>IF(PPG!W122="", "", PPG!W122)</f>
        <v>0</v>
      </c>
      <c r="AG134" s="9">
        <f>IF(PPG!X122="", "", PPG!X122)</f>
        <v>0</v>
      </c>
      <c r="AH134" s="8">
        <f>IF(PPG!Y122="", "", PPG!Y122)</f>
        <v>0</v>
      </c>
      <c r="AI134" s="9">
        <f>IF(PPG!Z122="", "", PPG!Z122)</f>
        <v>0</v>
      </c>
      <c r="AJ134" s="30" t="str">
        <f t="shared" si="7"/>
        <v>0.00</v>
      </c>
      <c r="AK134" s="7" t="str">
        <f t="shared" si="8"/>
        <v>0</v>
      </c>
      <c r="AL134" s="7" t="str">
        <f t="shared" si="9"/>
        <v>0</v>
      </c>
    </row>
    <row r="135" spans="1:38">
      <c r="A135" s="7">
        <f>IF(OUT!C578="", "", OUT!C578)</f>
        <v>712</v>
      </c>
      <c r="B135" s="18">
        <f>IF(OUT!A578="", "", OUT!A578)</f>
        <v>97515</v>
      </c>
      <c r="C135" s="7" t="str">
        <f>IF(OUT!D578="", "", OUT!D578)</f>
        <v>CC</v>
      </c>
      <c r="D135" s="25"/>
      <c r="E135" s="34" t="str">
        <f>IF(OUT!E578="", "", OUT!E578)</f>
        <v>25/BDL</v>
      </c>
      <c r="F135" s="22" t="str">
        <f>IF(OUT!AE578="NEW", "✷", "")</f>
        <v>✷</v>
      </c>
      <c r="G135" t="str">
        <f>IF(OUT!B578="", "", OUT!B578)</f>
        <v>DAHLIA  BALL JOWEY CHANTAL (Golden Yellow/Warm Orange)</v>
      </c>
      <c r="H135" s="19">
        <f t="shared" ref="H135:H198" si="10">IF(AND($K$3=1,$K$4="N"),P135,IF(AND($K$3=2,$K$4="N"),R135,IF(AND($K$3=3,$K$4="N"),T135,IF(AND($K$3=4,$K$4="N"),V135,IF(AND($K$3=5,$K$4="N"),X135,IF(AND($K$3=1,$K$4="Y"),Z135,IF(AND($K$3=2,$K$4="Y"),AB135,IF(AND($K$3=3,$K$4="Y"),AD135,IF(AND($K$3=4,$K$4="Y"),AF135,IF(AND($K$3=5,$K$4="Y"),AH135,"FALSE"))))))))))</f>
        <v>3.4</v>
      </c>
      <c r="I135" s="20">
        <f t="shared" ref="I135:I198" si="11">IF(AND($K$3=1,$K$4="N"),Q135,IF(AND($K$3=2,$K$4="N"),S135,IF(AND($K$3=3,$K$4="N"),U135,IF(AND($K$3=4,$K$4="N"),W135,IF(AND($K$3=5,$K$4="N"),Y135,IF(AND($K$3=1,$K$4="Y"),AA135,IF(AND($K$3=2,$K$4="Y"),AC135,IF(AND($K$3=3,$K$4="Y"),AE135,IF(AND($K$3=4,$K$4="Y"),AG135,IF(AND($K$3=5,$K$4="Y"),AI135,"FALSE"))))))))))</f>
        <v>85</v>
      </c>
      <c r="J135" s="34" t="str">
        <f>IF(OUT!F578="", "", OUT!F578)</f>
        <v>#1 GRADE BARE ROOT</v>
      </c>
      <c r="K135" s="7">
        <f>IF(OUT!P578="", "", OUT!P578)</f>
        <v>25</v>
      </c>
      <c r="L135" s="7" t="str">
        <f>IF(OUT!AE578="", "", OUT!AE578)</f>
        <v>NEW</v>
      </c>
      <c r="M135" s="7" t="str">
        <f>IF(OUT!AG578="", "", OUT!AG578)</f>
        <v/>
      </c>
      <c r="N135" s="7" t="str">
        <f>IF(OUT!AQ578="", "", OUT!AQ578)</f>
        <v>CUT</v>
      </c>
      <c r="O135" s="7" t="str">
        <f>IF(OUT!BM578="", "", OUT!BM578)</f>
        <v>T3</v>
      </c>
      <c r="P135" s="8">
        <f>IF(OUT!N578="", "", OUT!N578)</f>
        <v>3.4</v>
      </c>
      <c r="Q135" s="9">
        <f>IF(OUT!O578="", "", OUT!O578)</f>
        <v>85</v>
      </c>
      <c r="R135" s="8">
        <f>IF(PPG!H578="", "", PPG!H578)</f>
        <v>0</v>
      </c>
      <c r="S135" s="9">
        <f>IF(PPG!I578="", "", PPG!I578)</f>
        <v>0</v>
      </c>
      <c r="T135" s="8">
        <f>IF(PPG!J578="", "", PPG!J578)</f>
        <v>0</v>
      </c>
      <c r="U135" s="9">
        <f>IF(PPG!K578="", "", PPG!K578)</f>
        <v>0</v>
      </c>
      <c r="V135" s="8">
        <f>IF(PPG!L578="", "", PPG!L578)</f>
        <v>0</v>
      </c>
      <c r="W135" s="9">
        <f>IF(PPG!M578="", "", PPG!M578)</f>
        <v>0</v>
      </c>
      <c r="X135" s="8">
        <f>IF(PPG!N578="", "", PPG!N578)</f>
        <v>0</v>
      </c>
      <c r="Y135" s="9">
        <f>IF(PPG!O578="", "", PPG!O578)</f>
        <v>0</v>
      </c>
      <c r="Z135" s="8">
        <f>IF(PPG!Q578="", "", PPG!Q578)</f>
        <v>3.4</v>
      </c>
      <c r="AA135" s="9">
        <f>IF(PPG!R578="", "", PPG!R578)</f>
        <v>85</v>
      </c>
      <c r="AB135" s="8">
        <f>IF(PPG!S578="", "", PPG!S578)</f>
        <v>0</v>
      </c>
      <c r="AC135" s="9">
        <f>IF(PPG!T578="", "", PPG!T578)</f>
        <v>0</v>
      </c>
      <c r="AD135" s="8">
        <f>IF(PPG!U578="", "", PPG!U578)</f>
        <v>0</v>
      </c>
      <c r="AE135" s="9">
        <f>IF(PPG!V578="", "", PPG!V578)</f>
        <v>0</v>
      </c>
      <c r="AF135" s="8">
        <f>IF(PPG!W578="", "", PPG!W578)</f>
        <v>0</v>
      </c>
      <c r="AG135" s="9">
        <f>IF(PPG!X578="", "", PPG!X578)</f>
        <v>0</v>
      </c>
      <c r="AH135" s="8">
        <f>IF(PPG!Y578="", "", PPG!Y578)</f>
        <v>0</v>
      </c>
      <c r="AI135" s="9">
        <f>IF(PPG!Z578="", "", PPG!Z578)</f>
        <v>0</v>
      </c>
      <c r="AJ135" s="30" t="str">
        <f t="shared" ref="AJ135:AJ198" si="12">IF(D135&lt;&gt;"",D135*I135, "0.00")</f>
        <v>0.00</v>
      </c>
      <c r="AK135" s="7" t="str">
        <f t="shared" ref="AK135:AK198" si="13">IF(D135&lt;&gt;"",D135, "0")</f>
        <v>0</v>
      </c>
      <c r="AL135" s="7" t="str">
        <f t="shared" ref="AL135:AL198" si="14">IF(D135&lt;&gt;"",D135*K135, "0")</f>
        <v>0</v>
      </c>
    </row>
    <row r="136" spans="1:38">
      <c r="A136" s="7">
        <f>IF(OUT!C544="", "", OUT!C544)</f>
        <v>712</v>
      </c>
      <c r="B136" s="18">
        <f>IF(OUT!A544="", "", OUT!A544)</f>
        <v>96120</v>
      </c>
      <c r="C136" s="7" t="str">
        <f>IF(OUT!D544="", "", OUT!D544)</f>
        <v>CC</v>
      </c>
      <c r="D136" s="25"/>
      <c r="E136" s="34" t="str">
        <f>IF(OUT!E544="", "", OUT!E544)</f>
        <v>25/BDL</v>
      </c>
      <c r="F136" s="22" t="str">
        <f>IF(OUT!AE544="NEW", "✷", "")</f>
        <v/>
      </c>
      <c r="G136" t="str">
        <f>IF(OUT!B544="", "", OUT!B544)</f>
        <v>DAHLIA  BALL JOWEY MARILYN (Fushia Purple)</v>
      </c>
      <c r="H136" s="19">
        <f t="shared" si="10"/>
        <v>3.4</v>
      </c>
      <c r="I136" s="20">
        <f t="shared" si="11"/>
        <v>85</v>
      </c>
      <c r="J136" s="34" t="str">
        <f>IF(OUT!F544="", "", OUT!F544)</f>
        <v>#1 GRADE BARE ROOT</v>
      </c>
      <c r="K136" s="7">
        <f>IF(OUT!P544="", "", OUT!P544)</f>
        <v>25</v>
      </c>
      <c r="L136" s="7" t="str">
        <f>IF(OUT!AE544="", "", OUT!AE544)</f>
        <v/>
      </c>
      <c r="M136" s="7" t="str">
        <f>IF(OUT!AG544="", "", OUT!AG544)</f>
        <v/>
      </c>
      <c r="N136" s="7" t="str">
        <f>IF(OUT!AQ544="", "", OUT!AQ544)</f>
        <v>CUT</v>
      </c>
      <c r="O136" s="7" t="str">
        <f>IF(OUT!BM544="", "", OUT!BM544)</f>
        <v>T3</v>
      </c>
      <c r="P136" s="8">
        <f>IF(OUT!N544="", "", OUT!N544)</f>
        <v>3.4</v>
      </c>
      <c r="Q136" s="9">
        <f>IF(OUT!O544="", "", OUT!O544)</f>
        <v>85</v>
      </c>
      <c r="R136" s="8">
        <f>IF(PPG!H544="", "", PPG!H544)</f>
        <v>0</v>
      </c>
      <c r="S136" s="9">
        <f>IF(PPG!I544="", "", PPG!I544)</f>
        <v>0</v>
      </c>
      <c r="T136" s="8">
        <f>IF(PPG!J544="", "", PPG!J544)</f>
        <v>0</v>
      </c>
      <c r="U136" s="9">
        <f>IF(PPG!K544="", "", PPG!K544)</f>
        <v>0</v>
      </c>
      <c r="V136" s="8">
        <f>IF(PPG!L544="", "", PPG!L544)</f>
        <v>0</v>
      </c>
      <c r="W136" s="9">
        <f>IF(PPG!M544="", "", PPG!M544)</f>
        <v>0</v>
      </c>
      <c r="X136" s="8">
        <f>IF(PPG!N544="", "", PPG!N544)</f>
        <v>0</v>
      </c>
      <c r="Y136" s="9">
        <f>IF(PPG!O544="", "", PPG!O544)</f>
        <v>0</v>
      </c>
      <c r="Z136" s="8">
        <f>IF(PPG!Q544="", "", PPG!Q544)</f>
        <v>3.4</v>
      </c>
      <c r="AA136" s="9">
        <f>IF(PPG!R544="", "", PPG!R544)</f>
        <v>85</v>
      </c>
      <c r="AB136" s="8">
        <f>IF(PPG!S544="", "", PPG!S544)</f>
        <v>0</v>
      </c>
      <c r="AC136" s="9">
        <f>IF(PPG!T544="", "", PPG!T544)</f>
        <v>0</v>
      </c>
      <c r="AD136" s="8">
        <f>IF(PPG!U544="", "", PPG!U544)</f>
        <v>0</v>
      </c>
      <c r="AE136" s="9">
        <f>IF(PPG!V544="", "", PPG!V544)</f>
        <v>0</v>
      </c>
      <c r="AF136" s="8">
        <f>IF(PPG!W544="", "", PPG!W544)</f>
        <v>0</v>
      </c>
      <c r="AG136" s="9">
        <f>IF(PPG!X544="", "", PPG!X544)</f>
        <v>0</v>
      </c>
      <c r="AH136" s="8">
        <f>IF(PPG!Y544="", "", PPG!Y544)</f>
        <v>0</v>
      </c>
      <c r="AI136" s="9">
        <f>IF(PPG!Z544="", "", PPG!Z544)</f>
        <v>0</v>
      </c>
      <c r="AJ136" s="30" t="str">
        <f t="shared" si="12"/>
        <v>0.00</v>
      </c>
      <c r="AK136" s="7" t="str">
        <f t="shared" si="13"/>
        <v>0</v>
      </c>
      <c r="AL136" s="7" t="str">
        <f t="shared" si="14"/>
        <v>0</v>
      </c>
    </row>
    <row r="137" spans="1:38">
      <c r="A137" s="7">
        <f>IF(OUT!C141="", "", OUT!C141)</f>
        <v>712</v>
      </c>
      <c r="B137" s="18">
        <f>IF(OUT!A141="", "", OUT!A141)</f>
        <v>41693</v>
      </c>
      <c r="C137" s="7" t="str">
        <f>IF(OUT!D141="", "", OUT!D141)</f>
        <v>CC</v>
      </c>
      <c r="D137" s="25"/>
      <c r="E137" s="34" t="str">
        <f>IF(OUT!E141="", "", OUT!E141)</f>
        <v>25/BDL</v>
      </c>
      <c r="F137" s="22" t="str">
        <f>IF(OUT!AE141="NEW", "✷", "")</f>
        <v/>
      </c>
      <c r="G137" t="str">
        <f>IF(OUT!B141="", "", OUT!B141)</f>
        <v>DAHLIA  BALL JOWEY MIRELLA (Deep Blackish Red)</v>
      </c>
      <c r="H137" s="19">
        <f t="shared" si="10"/>
        <v>3.4</v>
      </c>
      <c r="I137" s="20">
        <f t="shared" si="11"/>
        <v>85</v>
      </c>
      <c r="J137" s="34" t="str">
        <f>IF(OUT!F141="", "", OUT!F141)</f>
        <v>#1 GRADE BARE ROOT</v>
      </c>
      <c r="K137" s="7">
        <f>IF(OUT!P141="", "", OUT!P141)</f>
        <v>25</v>
      </c>
      <c r="L137" s="7" t="str">
        <f>IF(OUT!AE141="", "", OUT!AE141)</f>
        <v/>
      </c>
      <c r="M137" s="7" t="str">
        <f>IF(OUT!AG141="", "", OUT!AG141)</f>
        <v/>
      </c>
      <c r="N137" s="7" t="str">
        <f>IF(OUT!AQ141="", "", OUT!AQ141)</f>
        <v>CUT</v>
      </c>
      <c r="O137" s="7" t="str">
        <f>IF(OUT!BM141="", "", OUT!BM141)</f>
        <v>T3</v>
      </c>
      <c r="P137" s="8">
        <f>IF(OUT!N141="", "", OUT!N141)</f>
        <v>3.4</v>
      </c>
      <c r="Q137" s="9">
        <f>IF(OUT!O141="", "", OUT!O141)</f>
        <v>85</v>
      </c>
      <c r="R137" s="8">
        <f>IF(PPG!H141="", "", PPG!H141)</f>
        <v>0</v>
      </c>
      <c r="S137" s="9">
        <f>IF(PPG!I141="", "", PPG!I141)</f>
        <v>0</v>
      </c>
      <c r="T137" s="8">
        <f>IF(PPG!J141="", "", PPG!J141)</f>
        <v>0</v>
      </c>
      <c r="U137" s="9">
        <f>IF(PPG!K141="", "", PPG!K141)</f>
        <v>0</v>
      </c>
      <c r="V137" s="8">
        <f>IF(PPG!L141="", "", PPG!L141)</f>
        <v>0</v>
      </c>
      <c r="W137" s="9">
        <f>IF(PPG!M141="", "", PPG!M141)</f>
        <v>0</v>
      </c>
      <c r="X137" s="8">
        <f>IF(PPG!N141="", "", PPG!N141)</f>
        <v>0</v>
      </c>
      <c r="Y137" s="9">
        <f>IF(PPG!O141="", "", PPG!O141)</f>
        <v>0</v>
      </c>
      <c r="Z137" s="8">
        <f>IF(PPG!Q141="", "", PPG!Q141)</f>
        <v>3.4</v>
      </c>
      <c r="AA137" s="9">
        <f>IF(PPG!R141="", "", PPG!R141)</f>
        <v>85</v>
      </c>
      <c r="AB137" s="8">
        <f>IF(PPG!S141="", "", PPG!S141)</f>
        <v>0</v>
      </c>
      <c r="AC137" s="9">
        <f>IF(PPG!T141="", "", PPG!T141)</f>
        <v>0</v>
      </c>
      <c r="AD137" s="8">
        <f>IF(PPG!U141="", "", PPG!U141)</f>
        <v>0</v>
      </c>
      <c r="AE137" s="9">
        <f>IF(PPG!V141="", "", PPG!V141)</f>
        <v>0</v>
      </c>
      <c r="AF137" s="8">
        <f>IF(PPG!W141="", "", PPG!W141)</f>
        <v>0</v>
      </c>
      <c r="AG137" s="9">
        <f>IF(PPG!X141="", "", PPG!X141)</f>
        <v>0</v>
      </c>
      <c r="AH137" s="8">
        <f>IF(PPG!Y141="", "", PPG!Y141)</f>
        <v>0</v>
      </c>
      <c r="AI137" s="9">
        <f>IF(PPG!Z141="", "", PPG!Z141)</f>
        <v>0</v>
      </c>
      <c r="AJ137" s="30" t="str">
        <f t="shared" si="12"/>
        <v>0.00</v>
      </c>
      <c r="AK137" s="7" t="str">
        <f t="shared" si="13"/>
        <v>0</v>
      </c>
      <c r="AL137" s="7" t="str">
        <f t="shared" si="14"/>
        <v>0</v>
      </c>
    </row>
    <row r="138" spans="1:38">
      <c r="A138" s="7">
        <f>IF(OUT!C142="", "", OUT!C142)</f>
        <v>712</v>
      </c>
      <c r="B138" s="18">
        <f>IF(OUT!A142="", "", OUT!A142)</f>
        <v>41694</v>
      </c>
      <c r="C138" s="7" t="str">
        <f>IF(OUT!D142="", "", OUT!D142)</f>
        <v>CC</v>
      </c>
      <c r="D138" s="25"/>
      <c r="E138" s="34" t="str">
        <f>IF(OUT!E142="", "", OUT!E142)</f>
        <v>25/BDL</v>
      </c>
      <c r="F138" s="22" t="str">
        <f>IF(OUT!AE142="NEW", "✷", "")</f>
        <v>✷</v>
      </c>
      <c r="G138" t="str">
        <f>IF(OUT!B142="", "", OUT!B142)</f>
        <v>DAHLIA  BALL JOWEY NICKY (Soft Peach)</v>
      </c>
      <c r="H138" s="19">
        <f t="shared" si="10"/>
        <v>3.4</v>
      </c>
      <c r="I138" s="20">
        <f t="shared" si="11"/>
        <v>85</v>
      </c>
      <c r="J138" s="34" t="str">
        <f>IF(OUT!F142="", "", OUT!F142)</f>
        <v>#1 GRADE BARE ROOT</v>
      </c>
      <c r="K138" s="7">
        <f>IF(OUT!P142="", "", OUT!P142)</f>
        <v>25</v>
      </c>
      <c r="L138" s="7" t="str">
        <f>IF(OUT!AE142="", "", OUT!AE142)</f>
        <v>NEW</v>
      </c>
      <c r="M138" s="7" t="str">
        <f>IF(OUT!AG142="", "", OUT!AG142)</f>
        <v/>
      </c>
      <c r="N138" s="7" t="str">
        <f>IF(OUT!AQ142="", "", OUT!AQ142)</f>
        <v>CUT</v>
      </c>
      <c r="O138" s="7" t="str">
        <f>IF(OUT!BM142="", "", OUT!BM142)</f>
        <v>T3</v>
      </c>
      <c r="P138" s="8">
        <f>IF(OUT!N142="", "", OUT!N142)</f>
        <v>3.4</v>
      </c>
      <c r="Q138" s="9">
        <f>IF(OUT!O142="", "", OUT!O142)</f>
        <v>85</v>
      </c>
      <c r="R138" s="8">
        <f>IF(PPG!H142="", "", PPG!H142)</f>
        <v>0</v>
      </c>
      <c r="S138" s="9">
        <f>IF(PPG!I142="", "", PPG!I142)</f>
        <v>0</v>
      </c>
      <c r="T138" s="8">
        <f>IF(PPG!J142="", "", PPG!J142)</f>
        <v>0</v>
      </c>
      <c r="U138" s="9">
        <f>IF(PPG!K142="", "", PPG!K142)</f>
        <v>0</v>
      </c>
      <c r="V138" s="8">
        <f>IF(PPG!L142="", "", PPG!L142)</f>
        <v>0</v>
      </c>
      <c r="W138" s="9">
        <f>IF(PPG!M142="", "", PPG!M142)</f>
        <v>0</v>
      </c>
      <c r="X138" s="8">
        <f>IF(PPG!N142="", "", PPG!N142)</f>
        <v>0</v>
      </c>
      <c r="Y138" s="9">
        <f>IF(PPG!O142="", "", PPG!O142)</f>
        <v>0</v>
      </c>
      <c r="Z138" s="8">
        <f>IF(PPG!Q142="", "", PPG!Q142)</f>
        <v>3.4</v>
      </c>
      <c r="AA138" s="9">
        <f>IF(PPG!R142="", "", PPG!R142)</f>
        <v>85</v>
      </c>
      <c r="AB138" s="8">
        <f>IF(PPG!S142="", "", PPG!S142)</f>
        <v>0</v>
      </c>
      <c r="AC138" s="9">
        <f>IF(PPG!T142="", "", PPG!T142)</f>
        <v>0</v>
      </c>
      <c r="AD138" s="8">
        <f>IF(PPG!U142="", "", PPG!U142)</f>
        <v>0</v>
      </c>
      <c r="AE138" s="9">
        <f>IF(PPG!V142="", "", PPG!V142)</f>
        <v>0</v>
      </c>
      <c r="AF138" s="8">
        <f>IF(PPG!W142="", "", PPG!W142)</f>
        <v>0</v>
      </c>
      <c r="AG138" s="9">
        <f>IF(PPG!X142="", "", PPG!X142)</f>
        <v>0</v>
      </c>
      <c r="AH138" s="8">
        <f>IF(PPG!Y142="", "", PPG!Y142)</f>
        <v>0</v>
      </c>
      <c r="AI138" s="9">
        <f>IF(PPG!Z142="", "", PPG!Z142)</f>
        <v>0</v>
      </c>
      <c r="AJ138" s="30" t="str">
        <f t="shared" si="12"/>
        <v>0.00</v>
      </c>
      <c r="AK138" s="7" t="str">
        <f t="shared" si="13"/>
        <v>0</v>
      </c>
      <c r="AL138" s="7" t="str">
        <f t="shared" si="14"/>
        <v>0</v>
      </c>
    </row>
    <row r="139" spans="1:38">
      <c r="A139" s="7">
        <f>IF(OUT!C134="", "", OUT!C134)</f>
        <v>712</v>
      </c>
      <c r="B139" s="18">
        <f>IF(OUT!A134="", "", OUT!A134)</f>
        <v>40828</v>
      </c>
      <c r="C139" s="7" t="str">
        <f>IF(OUT!D134="", "", OUT!D134)</f>
        <v>CC</v>
      </c>
      <c r="D139" s="25"/>
      <c r="E139" s="34" t="str">
        <f>IF(OUT!E134="", "", OUT!E134)</f>
        <v>25/BDL</v>
      </c>
      <c r="F139" s="22" t="str">
        <f>IF(OUT!AE134="NEW", "✷", "")</f>
        <v/>
      </c>
      <c r="G139" t="str">
        <f>IF(OUT!B134="", "", OUT!B134)</f>
        <v>DAHLIA  BALL SYLVIA (Apricot Peach)</v>
      </c>
      <c r="H139" s="19">
        <f t="shared" si="10"/>
        <v>3.4</v>
      </c>
      <c r="I139" s="20">
        <f t="shared" si="11"/>
        <v>85</v>
      </c>
      <c r="J139" s="34" t="str">
        <f>IF(OUT!F134="", "", OUT!F134)</f>
        <v>#1 GRADE BARE ROOT</v>
      </c>
      <c r="K139" s="7">
        <f>IF(OUT!P134="", "", OUT!P134)</f>
        <v>25</v>
      </c>
      <c r="L139" s="7" t="str">
        <f>IF(OUT!AE134="", "", OUT!AE134)</f>
        <v/>
      </c>
      <c r="M139" s="7" t="str">
        <f>IF(OUT!AG134="", "", OUT!AG134)</f>
        <v/>
      </c>
      <c r="N139" s="7" t="str">
        <f>IF(OUT!AQ134="", "", OUT!AQ134)</f>
        <v>CUT</v>
      </c>
      <c r="O139" s="7" t="str">
        <f>IF(OUT!BM134="", "", OUT!BM134)</f>
        <v>T3</v>
      </c>
      <c r="P139" s="8">
        <f>IF(OUT!N134="", "", OUT!N134)</f>
        <v>3.4</v>
      </c>
      <c r="Q139" s="9">
        <f>IF(OUT!O134="", "", OUT!O134)</f>
        <v>85</v>
      </c>
      <c r="R139" s="8">
        <f>IF(PPG!H134="", "", PPG!H134)</f>
        <v>0</v>
      </c>
      <c r="S139" s="9">
        <f>IF(PPG!I134="", "", PPG!I134)</f>
        <v>0</v>
      </c>
      <c r="T139" s="8">
        <f>IF(PPG!J134="", "", PPG!J134)</f>
        <v>0</v>
      </c>
      <c r="U139" s="9">
        <f>IF(PPG!K134="", "", PPG!K134)</f>
        <v>0</v>
      </c>
      <c r="V139" s="8">
        <f>IF(PPG!L134="", "", PPG!L134)</f>
        <v>0</v>
      </c>
      <c r="W139" s="9">
        <f>IF(PPG!M134="", "", PPG!M134)</f>
        <v>0</v>
      </c>
      <c r="X139" s="8">
        <f>IF(PPG!N134="", "", PPG!N134)</f>
        <v>0</v>
      </c>
      <c r="Y139" s="9">
        <f>IF(PPG!O134="", "", PPG!O134)</f>
        <v>0</v>
      </c>
      <c r="Z139" s="8">
        <f>IF(PPG!Q134="", "", PPG!Q134)</f>
        <v>1.6859999999999999</v>
      </c>
      <c r="AA139" s="9">
        <f>IF(PPG!R134="", "", PPG!R134)</f>
        <v>16.86</v>
      </c>
      <c r="AB139" s="8">
        <f>IF(PPG!S134="", "", PPG!S134)</f>
        <v>0</v>
      </c>
      <c r="AC139" s="9">
        <f>IF(PPG!T134="", "", PPG!T134)</f>
        <v>0</v>
      </c>
      <c r="AD139" s="8">
        <f>IF(PPG!U134="", "", PPG!U134)</f>
        <v>0</v>
      </c>
      <c r="AE139" s="9">
        <f>IF(PPG!V134="", "", PPG!V134)</f>
        <v>0</v>
      </c>
      <c r="AF139" s="8">
        <f>IF(PPG!W134="", "", PPG!W134)</f>
        <v>0</v>
      </c>
      <c r="AG139" s="9">
        <f>IF(PPG!X134="", "", PPG!X134)</f>
        <v>0</v>
      </c>
      <c r="AH139" s="8">
        <f>IF(PPG!Y134="", "", PPG!Y134)</f>
        <v>0</v>
      </c>
      <c r="AI139" s="9">
        <f>IF(PPG!Z134="", "", PPG!Z134)</f>
        <v>0</v>
      </c>
      <c r="AJ139" s="30" t="str">
        <f t="shared" si="12"/>
        <v>0.00</v>
      </c>
      <c r="AK139" s="7" t="str">
        <f t="shared" si="13"/>
        <v>0</v>
      </c>
      <c r="AL139" s="7" t="str">
        <f t="shared" si="14"/>
        <v>0</v>
      </c>
    </row>
    <row r="140" spans="1:38">
      <c r="A140" s="7">
        <f>IF(OUT!C125="", "", OUT!C125)</f>
        <v>712</v>
      </c>
      <c r="B140" s="18">
        <f>IF(OUT!A125="", "", OUT!A125)</f>
        <v>40481</v>
      </c>
      <c r="C140" s="7" t="str">
        <f>IF(OUT!D125="", "", OUT!D125)</f>
        <v>CC</v>
      </c>
      <c r="D140" s="25"/>
      <c r="E140" s="34" t="str">
        <f>IF(OUT!E125="", "", OUT!E125)</f>
        <v>25/BDL</v>
      </c>
      <c r="F140" s="22" t="str">
        <f>IF(OUT!AE125="NEW", "✷", "")</f>
        <v/>
      </c>
      <c r="G140" t="str">
        <f>IF(OUT!B125="", "", OUT!B125)</f>
        <v>DAHLIA  BALL WIZARD OF OZ (Candy Pink)</v>
      </c>
      <c r="H140" s="19">
        <f t="shared" si="10"/>
        <v>3.4</v>
      </c>
      <c r="I140" s="20">
        <f t="shared" si="11"/>
        <v>85</v>
      </c>
      <c r="J140" s="34" t="str">
        <f>IF(OUT!F125="", "", OUT!F125)</f>
        <v>#1 GRADE BARE ROOT</v>
      </c>
      <c r="K140" s="7">
        <f>IF(OUT!P125="", "", OUT!P125)</f>
        <v>25</v>
      </c>
      <c r="L140" s="7" t="str">
        <f>IF(OUT!AE125="", "", OUT!AE125)</f>
        <v/>
      </c>
      <c r="M140" s="7" t="str">
        <f>IF(OUT!AG125="", "", OUT!AG125)</f>
        <v/>
      </c>
      <c r="N140" s="7" t="str">
        <f>IF(OUT!AQ125="", "", OUT!AQ125)</f>
        <v>CUT</v>
      </c>
      <c r="O140" s="7" t="str">
        <f>IF(OUT!BM125="", "", OUT!BM125)</f>
        <v>T3</v>
      </c>
      <c r="P140" s="8">
        <f>IF(OUT!N125="", "", OUT!N125)</f>
        <v>3.4</v>
      </c>
      <c r="Q140" s="9">
        <f>IF(OUT!O125="", "", OUT!O125)</f>
        <v>85</v>
      </c>
      <c r="R140" s="8">
        <f>IF(PPG!H125="", "", PPG!H125)</f>
        <v>0</v>
      </c>
      <c r="S140" s="9">
        <f>IF(PPG!I125="", "", PPG!I125)</f>
        <v>0</v>
      </c>
      <c r="T140" s="8">
        <f>IF(PPG!J125="", "", PPG!J125)</f>
        <v>0</v>
      </c>
      <c r="U140" s="9">
        <f>IF(PPG!K125="", "", PPG!K125)</f>
        <v>0</v>
      </c>
      <c r="V140" s="8">
        <f>IF(PPG!L125="", "", PPG!L125)</f>
        <v>0</v>
      </c>
      <c r="W140" s="9">
        <f>IF(PPG!M125="", "", PPG!M125)</f>
        <v>0</v>
      </c>
      <c r="X140" s="8">
        <f>IF(PPG!N125="", "", PPG!N125)</f>
        <v>0</v>
      </c>
      <c r="Y140" s="9">
        <f>IF(PPG!O125="", "", PPG!O125)</f>
        <v>0</v>
      </c>
      <c r="Z140" s="8">
        <f>IF(PPG!Q125="", "", PPG!Q125)</f>
        <v>1.6</v>
      </c>
      <c r="AA140" s="9">
        <f>IF(PPG!R125="", "", PPG!R125)</f>
        <v>40</v>
      </c>
      <c r="AB140" s="8">
        <f>IF(PPG!S125="", "", PPG!S125)</f>
        <v>0</v>
      </c>
      <c r="AC140" s="9">
        <f>IF(PPG!T125="", "", PPG!T125)</f>
        <v>0</v>
      </c>
      <c r="AD140" s="8">
        <f>IF(PPG!U125="", "", PPG!U125)</f>
        <v>0</v>
      </c>
      <c r="AE140" s="9">
        <f>IF(PPG!V125="", "", PPG!V125)</f>
        <v>0</v>
      </c>
      <c r="AF140" s="8">
        <f>IF(PPG!W125="", "", PPG!W125)</f>
        <v>0</v>
      </c>
      <c r="AG140" s="9">
        <f>IF(PPG!X125="", "", PPG!X125)</f>
        <v>0</v>
      </c>
      <c r="AH140" s="8">
        <f>IF(PPG!Y125="", "", PPG!Y125)</f>
        <v>0</v>
      </c>
      <c r="AI140" s="9">
        <f>IF(PPG!Z125="", "", PPG!Z125)</f>
        <v>0</v>
      </c>
      <c r="AJ140" s="30" t="str">
        <f t="shared" si="12"/>
        <v>0.00</v>
      </c>
      <c r="AK140" s="7" t="str">
        <f t="shared" si="13"/>
        <v>0</v>
      </c>
      <c r="AL140" s="7" t="str">
        <f t="shared" si="14"/>
        <v>0</v>
      </c>
    </row>
    <row r="141" spans="1:38">
      <c r="A141" s="7">
        <f>IF(OUT!C476="", "", OUT!C476)</f>
        <v>712</v>
      </c>
      <c r="B141" s="18">
        <f>IF(OUT!A476="", "", OUT!A476)</f>
        <v>92520</v>
      </c>
      <c r="C141" s="7" t="str">
        <f>IF(OUT!D476="", "", OUT!D476)</f>
        <v>CC</v>
      </c>
      <c r="D141" s="25"/>
      <c r="E141" s="34" t="str">
        <f>IF(OUT!E476="", "", OUT!E476)</f>
        <v>25/BDL</v>
      </c>
      <c r="F141" s="22" t="str">
        <f>IF(OUT!AE476="NEW", "✷", "")</f>
        <v/>
      </c>
      <c r="G141" t="str">
        <f>IF(OUT!B476="", "", OUT!B476)</f>
        <v>DAHLIA  DECORATIVE BONESTA (White with Rose Striations)</v>
      </c>
      <c r="H141" s="19">
        <f t="shared" si="10"/>
        <v>3.4</v>
      </c>
      <c r="I141" s="20">
        <f t="shared" si="11"/>
        <v>85</v>
      </c>
      <c r="J141" s="34" t="str">
        <f>IF(OUT!F476="", "", OUT!F476)</f>
        <v>#1 GRADE BARE ROOT</v>
      </c>
      <c r="K141" s="7">
        <f>IF(OUT!P476="", "", OUT!P476)</f>
        <v>25</v>
      </c>
      <c r="L141" s="7" t="str">
        <f>IF(OUT!AE476="", "", OUT!AE476)</f>
        <v/>
      </c>
      <c r="M141" s="7" t="str">
        <f>IF(OUT!AG476="", "", OUT!AG476)</f>
        <v/>
      </c>
      <c r="N141" s="7" t="str">
        <f>IF(OUT!AQ476="", "", OUT!AQ476)</f>
        <v>CUT</v>
      </c>
      <c r="O141" s="7" t="str">
        <f>IF(OUT!BM476="", "", OUT!BM476)</f>
        <v>T3</v>
      </c>
      <c r="P141" s="8">
        <f>IF(OUT!N476="", "", OUT!N476)</f>
        <v>3.4</v>
      </c>
      <c r="Q141" s="9">
        <f>IF(OUT!O476="", "", OUT!O476)</f>
        <v>85</v>
      </c>
      <c r="R141" s="8">
        <f>IF(PPG!H476="", "", PPG!H476)</f>
        <v>0</v>
      </c>
      <c r="S141" s="9">
        <f>IF(PPG!I476="", "", PPG!I476)</f>
        <v>0</v>
      </c>
      <c r="T141" s="8">
        <f>IF(PPG!J476="", "", PPG!J476)</f>
        <v>0</v>
      </c>
      <c r="U141" s="9">
        <f>IF(PPG!K476="", "", PPG!K476)</f>
        <v>0</v>
      </c>
      <c r="V141" s="8">
        <f>IF(PPG!L476="", "", PPG!L476)</f>
        <v>0</v>
      </c>
      <c r="W141" s="9">
        <f>IF(PPG!M476="", "", PPG!M476)</f>
        <v>0</v>
      </c>
      <c r="X141" s="8">
        <f>IF(PPG!N476="", "", PPG!N476)</f>
        <v>0</v>
      </c>
      <c r="Y141" s="9">
        <f>IF(PPG!O476="", "", PPG!O476)</f>
        <v>0</v>
      </c>
      <c r="Z141" s="8">
        <f>IF(PPG!Q476="", "", PPG!Q476)</f>
        <v>3.4</v>
      </c>
      <c r="AA141" s="9">
        <f>IF(PPG!R476="", "", PPG!R476)</f>
        <v>85</v>
      </c>
      <c r="AB141" s="8">
        <f>IF(PPG!S476="", "", PPG!S476)</f>
        <v>0</v>
      </c>
      <c r="AC141" s="9">
        <f>IF(PPG!T476="", "", PPG!T476)</f>
        <v>0</v>
      </c>
      <c r="AD141" s="8">
        <f>IF(PPG!U476="", "", PPG!U476)</f>
        <v>0</v>
      </c>
      <c r="AE141" s="9">
        <f>IF(PPG!V476="", "", PPG!V476)</f>
        <v>0</v>
      </c>
      <c r="AF141" s="8">
        <f>IF(PPG!W476="", "", PPG!W476)</f>
        <v>0</v>
      </c>
      <c r="AG141" s="9">
        <f>IF(PPG!X476="", "", PPG!X476)</f>
        <v>0</v>
      </c>
      <c r="AH141" s="8">
        <f>IF(PPG!Y476="", "", PPG!Y476)</f>
        <v>0</v>
      </c>
      <c r="AI141" s="9">
        <f>IF(PPG!Z476="", "", PPG!Z476)</f>
        <v>0</v>
      </c>
      <c r="AJ141" s="30" t="str">
        <f t="shared" si="12"/>
        <v>0.00</v>
      </c>
      <c r="AK141" s="7" t="str">
        <f t="shared" si="13"/>
        <v>0</v>
      </c>
      <c r="AL141" s="7" t="str">
        <f t="shared" si="14"/>
        <v>0</v>
      </c>
    </row>
    <row r="142" spans="1:38">
      <c r="A142" s="7">
        <f>IF(OUT!C405="", "", OUT!C405)</f>
        <v>712</v>
      </c>
      <c r="B142" s="18">
        <f>IF(OUT!A405="", "", OUT!A405)</f>
        <v>80945</v>
      </c>
      <c r="C142" s="7" t="str">
        <f>IF(OUT!D405="", "", OUT!D405)</f>
        <v>CC</v>
      </c>
      <c r="D142" s="25"/>
      <c r="E142" s="34" t="str">
        <f>IF(OUT!E405="", "", OUT!E405)</f>
        <v>25/BDL</v>
      </c>
      <c r="F142" s="22" t="str">
        <f>IF(OUT!AE405="NEW", "✷", "")</f>
        <v/>
      </c>
      <c r="G142" t="str">
        <f>IF(OUT!B405="", "", OUT!B405)</f>
        <v>DAHLIA  DECORATIVE EDINBURGH (Lavender/White)</v>
      </c>
      <c r="H142" s="19">
        <f t="shared" si="10"/>
        <v>3.4</v>
      </c>
      <c r="I142" s="20">
        <f t="shared" si="11"/>
        <v>85</v>
      </c>
      <c r="J142" s="34" t="str">
        <f>IF(OUT!F405="", "", OUT!F405)</f>
        <v>#1 GRADE BARE ROOT</v>
      </c>
      <c r="K142" s="7">
        <f>IF(OUT!P405="", "", OUT!P405)</f>
        <v>25</v>
      </c>
      <c r="L142" s="7" t="str">
        <f>IF(OUT!AE405="", "", OUT!AE405)</f>
        <v/>
      </c>
      <c r="M142" s="7" t="str">
        <f>IF(OUT!AG405="", "", OUT!AG405)</f>
        <v/>
      </c>
      <c r="N142" s="7" t="str">
        <f>IF(OUT!AQ405="", "", OUT!AQ405)</f>
        <v>CUT</v>
      </c>
      <c r="O142" s="7" t="str">
        <f>IF(OUT!BM405="", "", OUT!BM405)</f>
        <v>T3</v>
      </c>
      <c r="P142" s="8">
        <f>IF(OUT!N405="", "", OUT!N405)</f>
        <v>3.4</v>
      </c>
      <c r="Q142" s="9">
        <f>IF(OUT!O405="", "", OUT!O405)</f>
        <v>85</v>
      </c>
      <c r="R142" s="8">
        <f>IF(PPG!H405="", "", PPG!H405)</f>
        <v>0</v>
      </c>
      <c r="S142" s="9">
        <f>IF(PPG!I405="", "", PPG!I405)</f>
        <v>0</v>
      </c>
      <c r="T142" s="8">
        <f>IF(PPG!J405="", "", PPG!J405)</f>
        <v>0</v>
      </c>
      <c r="U142" s="9">
        <f>IF(PPG!K405="", "", PPG!K405)</f>
        <v>0</v>
      </c>
      <c r="V142" s="8">
        <f>IF(PPG!L405="", "", PPG!L405)</f>
        <v>0</v>
      </c>
      <c r="W142" s="9">
        <f>IF(PPG!M405="", "", PPG!M405)</f>
        <v>0</v>
      </c>
      <c r="X142" s="8">
        <f>IF(PPG!N405="", "", PPG!N405)</f>
        <v>0</v>
      </c>
      <c r="Y142" s="9">
        <f>IF(PPG!O405="", "", PPG!O405)</f>
        <v>0</v>
      </c>
      <c r="Z142" s="8">
        <f>IF(PPG!Q405="", "", PPG!Q405)</f>
        <v>4.258</v>
      </c>
      <c r="AA142" s="9">
        <f>IF(PPG!R405="", "", PPG!R405)</f>
        <v>42.58</v>
      </c>
      <c r="AB142" s="8">
        <f>IF(PPG!S405="", "", PPG!S405)</f>
        <v>0</v>
      </c>
      <c r="AC142" s="9">
        <f>IF(PPG!T405="", "", PPG!T405)</f>
        <v>0</v>
      </c>
      <c r="AD142" s="8">
        <f>IF(PPG!U405="", "", PPG!U405)</f>
        <v>0</v>
      </c>
      <c r="AE142" s="9">
        <f>IF(PPG!V405="", "", PPG!V405)</f>
        <v>0</v>
      </c>
      <c r="AF142" s="8">
        <f>IF(PPG!W405="", "", PPG!W405)</f>
        <v>0</v>
      </c>
      <c r="AG142" s="9">
        <f>IF(PPG!X405="", "", PPG!X405)</f>
        <v>0</v>
      </c>
      <c r="AH142" s="8">
        <f>IF(PPG!Y405="", "", PPG!Y405)</f>
        <v>0</v>
      </c>
      <c r="AI142" s="9">
        <f>IF(PPG!Z405="", "", PPG!Z405)</f>
        <v>0</v>
      </c>
      <c r="AJ142" s="30" t="str">
        <f t="shared" si="12"/>
        <v>0.00</v>
      </c>
      <c r="AK142" s="7" t="str">
        <f t="shared" si="13"/>
        <v>0</v>
      </c>
      <c r="AL142" s="7" t="str">
        <f t="shared" si="14"/>
        <v>0</v>
      </c>
    </row>
    <row r="143" spans="1:38">
      <c r="A143" s="7">
        <f>IF(OUT!C457="", "", OUT!C457)</f>
        <v>712</v>
      </c>
      <c r="B143" s="18">
        <f>IF(OUT!A457="", "", OUT!A457)</f>
        <v>87568</v>
      </c>
      <c r="C143" s="7" t="str">
        <f>IF(OUT!D457="", "", OUT!D457)</f>
        <v>CC</v>
      </c>
      <c r="D143" s="25"/>
      <c r="E143" s="34" t="str">
        <f>IF(OUT!E457="", "", OUT!E457)</f>
        <v>25/BDL</v>
      </c>
      <c r="F143" s="22" t="str">
        <f>IF(OUT!AE457="NEW", "✷", "")</f>
        <v/>
      </c>
      <c r="G143" t="str">
        <f>IF(OUT!B457="", "", OUT!B457)</f>
        <v>DAHLIA  DECORATIVE EVELYNE (White w/Lilac Glow)</v>
      </c>
      <c r="H143" s="19">
        <f t="shared" si="10"/>
        <v>3.4</v>
      </c>
      <c r="I143" s="20">
        <f t="shared" si="11"/>
        <v>85</v>
      </c>
      <c r="J143" s="34" t="str">
        <f>IF(OUT!F457="", "", OUT!F457)</f>
        <v>#1 GRADE BARE ROOT</v>
      </c>
      <c r="K143" s="7">
        <f>IF(OUT!P457="", "", OUT!P457)</f>
        <v>25</v>
      </c>
      <c r="L143" s="7" t="str">
        <f>IF(OUT!AE457="", "", OUT!AE457)</f>
        <v/>
      </c>
      <c r="M143" s="7" t="str">
        <f>IF(OUT!AG457="", "", OUT!AG457)</f>
        <v/>
      </c>
      <c r="N143" s="7" t="str">
        <f>IF(OUT!AQ457="", "", OUT!AQ457)</f>
        <v>CUT</v>
      </c>
      <c r="O143" s="7" t="str">
        <f>IF(OUT!BM457="", "", OUT!BM457)</f>
        <v>T3</v>
      </c>
      <c r="P143" s="8">
        <f>IF(OUT!N457="", "", OUT!N457)</f>
        <v>3.4</v>
      </c>
      <c r="Q143" s="9">
        <f>IF(OUT!O457="", "", OUT!O457)</f>
        <v>85</v>
      </c>
      <c r="R143" s="8">
        <f>IF(PPG!H457="", "", PPG!H457)</f>
        <v>0</v>
      </c>
      <c r="S143" s="9">
        <f>IF(PPG!I457="", "", PPG!I457)</f>
        <v>0</v>
      </c>
      <c r="T143" s="8">
        <f>IF(PPG!J457="", "", PPG!J457)</f>
        <v>0</v>
      </c>
      <c r="U143" s="9">
        <f>IF(PPG!K457="", "", PPG!K457)</f>
        <v>0</v>
      </c>
      <c r="V143" s="8">
        <f>IF(PPG!L457="", "", PPG!L457)</f>
        <v>0</v>
      </c>
      <c r="W143" s="9">
        <f>IF(PPG!M457="", "", PPG!M457)</f>
        <v>0</v>
      </c>
      <c r="X143" s="8">
        <f>IF(PPG!N457="", "", PPG!N457)</f>
        <v>0</v>
      </c>
      <c r="Y143" s="9">
        <f>IF(PPG!O457="", "", PPG!O457)</f>
        <v>0</v>
      </c>
      <c r="Z143" s="8">
        <f>IF(PPG!Q457="", "", PPG!Q457)</f>
        <v>3.4</v>
      </c>
      <c r="AA143" s="9">
        <f>IF(PPG!R457="", "", PPG!R457)</f>
        <v>85</v>
      </c>
      <c r="AB143" s="8">
        <f>IF(PPG!S457="", "", PPG!S457)</f>
        <v>0</v>
      </c>
      <c r="AC143" s="9">
        <f>IF(PPG!T457="", "", PPG!T457)</f>
        <v>0</v>
      </c>
      <c r="AD143" s="8">
        <f>IF(PPG!U457="", "", PPG!U457)</f>
        <v>0</v>
      </c>
      <c r="AE143" s="9">
        <f>IF(PPG!V457="", "", PPG!V457)</f>
        <v>0</v>
      </c>
      <c r="AF143" s="8">
        <f>IF(PPG!W457="", "", PPG!W457)</f>
        <v>0</v>
      </c>
      <c r="AG143" s="9">
        <f>IF(PPG!X457="", "", PPG!X457)</f>
        <v>0</v>
      </c>
      <c r="AH143" s="8">
        <f>IF(PPG!Y457="", "", PPG!Y457)</f>
        <v>0</v>
      </c>
      <c r="AI143" s="9">
        <f>IF(PPG!Z457="", "", PPG!Z457)</f>
        <v>0</v>
      </c>
      <c r="AJ143" s="30" t="str">
        <f t="shared" si="12"/>
        <v>0.00</v>
      </c>
      <c r="AK143" s="7" t="str">
        <f t="shared" si="13"/>
        <v>0</v>
      </c>
      <c r="AL143" s="7" t="str">
        <f t="shared" si="14"/>
        <v>0</v>
      </c>
    </row>
    <row r="144" spans="1:38">
      <c r="A144" s="7">
        <f>IF(OUT!C420="", "", OUT!C420)</f>
        <v>712</v>
      </c>
      <c r="B144" s="18">
        <f>IF(OUT!A420="", "", OUT!A420)</f>
        <v>83591</v>
      </c>
      <c r="C144" s="7" t="str">
        <f>IF(OUT!D420="", "", OUT!D420)</f>
        <v>CC</v>
      </c>
      <c r="D144" s="25"/>
      <c r="E144" s="34" t="str">
        <f>IF(OUT!E420="", "", OUT!E420)</f>
        <v>25/BDL</v>
      </c>
      <c r="F144" s="22" t="str">
        <f>IF(OUT!AE420="NEW", "✷", "")</f>
        <v/>
      </c>
      <c r="G144" t="str">
        <f>IF(OUT!B420="", "", OUT!B420)</f>
        <v>DAHLIA  DECORATIVE EXTASE (Salmon Apricot)</v>
      </c>
      <c r="H144" s="19">
        <f t="shared" si="10"/>
        <v>3.4</v>
      </c>
      <c r="I144" s="20">
        <f t="shared" si="11"/>
        <v>85</v>
      </c>
      <c r="J144" s="34" t="str">
        <f>IF(OUT!F420="", "", OUT!F420)</f>
        <v>#1 GRADE BARE ROOT</v>
      </c>
      <c r="K144" s="7">
        <f>IF(OUT!P420="", "", OUT!P420)</f>
        <v>25</v>
      </c>
      <c r="L144" s="7" t="str">
        <f>IF(OUT!AE420="", "", OUT!AE420)</f>
        <v/>
      </c>
      <c r="M144" s="7" t="str">
        <f>IF(OUT!AG420="", "", OUT!AG420)</f>
        <v/>
      </c>
      <c r="N144" s="7" t="str">
        <f>IF(OUT!AQ420="", "", OUT!AQ420)</f>
        <v>CUT</v>
      </c>
      <c r="O144" s="7" t="str">
        <f>IF(OUT!BM420="", "", OUT!BM420)</f>
        <v>T3</v>
      </c>
      <c r="P144" s="8">
        <f>IF(OUT!N420="", "", OUT!N420)</f>
        <v>3.4</v>
      </c>
      <c r="Q144" s="9">
        <f>IF(OUT!O420="", "", OUT!O420)</f>
        <v>85</v>
      </c>
      <c r="R144" s="8">
        <f>IF(PPG!H420="", "", PPG!H420)</f>
        <v>0</v>
      </c>
      <c r="S144" s="9">
        <f>IF(PPG!I420="", "", PPG!I420)</f>
        <v>0</v>
      </c>
      <c r="T144" s="8">
        <f>IF(PPG!J420="", "", PPG!J420)</f>
        <v>0</v>
      </c>
      <c r="U144" s="9">
        <f>IF(PPG!K420="", "", PPG!K420)</f>
        <v>0</v>
      </c>
      <c r="V144" s="8">
        <f>IF(PPG!L420="", "", PPG!L420)</f>
        <v>0</v>
      </c>
      <c r="W144" s="9">
        <f>IF(PPG!M420="", "", PPG!M420)</f>
        <v>0</v>
      </c>
      <c r="X144" s="8">
        <f>IF(PPG!N420="", "", PPG!N420)</f>
        <v>0</v>
      </c>
      <c r="Y144" s="9">
        <f>IF(PPG!O420="", "", PPG!O420)</f>
        <v>0</v>
      </c>
      <c r="Z144" s="8">
        <f>IF(PPG!Q420="", "", PPG!Q420)</f>
        <v>3.4</v>
      </c>
      <c r="AA144" s="9">
        <f>IF(PPG!R420="", "", PPG!R420)</f>
        <v>85</v>
      </c>
      <c r="AB144" s="8">
        <f>IF(PPG!S420="", "", PPG!S420)</f>
        <v>0</v>
      </c>
      <c r="AC144" s="9">
        <f>IF(PPG!T420="", "", PPG!T420)</f>
        <v>0</v>
      </c>
      <c r="AD144" s="8">
        <f>IF(PPG!U420="", "", PPG!U420)</f>
        <v>0</v>
      </c>
      <c r="AE144" s="9">
        <f>IF(PPG!V420="", "", PPG!V420)</f>
        <v>0</v>
      </c>
      <c r="AF144" s="8">
        <f>IF(PPG!W420="", "", PPG!W420)</f>
        <v>0</v>
      </c>
      <c r="AG144" s="9">
        <f>IF(PPG!X420="", "", PPG!X420)</f>
        <v>0</v>
      </c>
      <c r="AH144" s="8">
        <f>IF(PPG!Y420="", "", PPG!Y420)</f>
        <v>0</v>
      </c>
      <c r="AI144" s="9">
        <f>IF(PPG!Z420="", "", PPG!Z420)</f>
        <v>0</v>
      </c>
      <c r="AJ144" s="30" t="str">
        <f t="shared" si="12"/>
        <v>0.00</v>
      </c>
      <c r="AK144" s="7" t="str">
        <f t="shared" si="13"/>
        <v>0</v>
      </c>
      <c r="AL144" s="7" t="str">
        <f t="shared" si="14"/>
        <v>0</v>
      </c>
    </row>
    <row r="145" spans="1:38">
      <c r="A145" s="7">
        <f>IF(OUT!C577="", "", OUT!C577)</f>
        <v>712</v>
      </c>
      <c r="B145" s="18">
        <f>IF(OUT!A577="", "", OUT!A577)</f>
        <v>97514</v>
      </c>
      <c r="C145" s="7" t="str">
        <f>IF(OUT!D577="", "", OUT!D577)</f>
        <v>CC</v>
      </c>
      <c r="D145" s="25"/>
      <c r="E145" s="34" t="str">
        <f>IF(OUT!E577="", "", OUT!E577)</f>
        <v>25/BDL</v>
      </c>
      <c r="F145" s="22" t="str">
        <f>IF(OUT!AE577="NEW", "✷", "")</f>
        <v>✷</v>
      </c>
      <c r="G145" t="str">
        <f>IF(OUT!B577="", "", OUT!B577)</f>
        <v>DAHLIA  DECORATIVE FLUFFLES (Lilac)</v>
      </c>
      <c r="H145" s="19">
        <f t="shared" si="10"/>
        <v>3.4</v>
      </c>
      <c r="I145" s="20">
        <f t="shared" si="11"/>
        <v>85</v>
      </c>
      <c r="J145" s="34" t="str">
        <f>IF(OUT!F577="", "", OUT!F577)</f>
        <v>#1 GRADE BARE ROOT</v>
      </c>
      <c r="K145" s="7">
        <f>IF(OUT!P577="", "", OUT!P577)</f>
        <v>25</v>
      </c>
      <c r="L145" s="7" t="str">
        <f>IF(OUT!AE577="", "", OUT!AE577)</f>
        <v>NEW</v>
      </c>
      <c r="M145" s="7" t="str">
        <f>IF(OUT!AG577="", "", OUT!AG577)</f>
        <v/>
      </c>
      <c r="N145" s="7" t="str">
        <f>IF(OUT!AQ577="", "", OUT!AQ577)</f>
        <v>CUT</v>
      </c>
      <c r="O145" s="7" t="str">
        <f>IF(OUT!BM577="", "", OUT!BM577)</f>
        <v>T3</v>
      </c>
      <c r="P145" s="8">
        <f>IF(OUT!N577="", "", OUT!N577)</f>
        <v>3.4</v>
      </c>
      <c r="Q145" s="9">
        <f>IF(OUT!O577="", "", OUT!O577)</f>
        <v>85</v>
      </c>
      <c r="R145" s="8">
        <f>IF(PPG!H577="", "", PPG!H577)</f>
        <v>0</v>
      </c>
      <c r="S145" s="9">
        <f>IF(PPG!I577="", "", PPG!I577)</f>
        <v>0</v>
      </c>
      <c r="T145" s="8">
        <f>IF(PPG!J577="", "", PPG!J577)</f>
        <v>0</v>
      </c>
      <c r="U145" s="9">
        <f>IF(PPG!K577="", "", PPG!K577)</f>
        <v>0</v>
      </c>
      <c r="V145" s="8">
        <f>IF(PPG!L577="", "", PPG!L577)</f>
        <v>0</v>
      </c>
      <c r="W145" s="9">
        <f>IF(PPG!M577="", "", PPG!M577)</f>
        <v>0</v>
      </c>
      <c r="X145" s="8">
        <f>IF(PPG!N577="", "", PPG!N577)</f>
        <v>0</v>
      </c>
      <c r="Y145" s="9">
        <f>IF(PPG!O577="", "", PPG!O577)</f>
        <v>0</v>
      </c>
      <c r="Z145" s="8">
        <f>IF(PPG!Q577="", "", PPG!Q577)</f>
        <v>3.4</v>
      </c>
      <c r="AA145" s="9">
        <f>IF(PPG!R577="", "", PPG!R577)</f>
        <v>85</v>
      </c>
      <c r="AB145" s="8">
        <f>IF(PPG!S577="", "", PPG!S577)</f>
        <v>0</v>
      </c>
      <c r="AC145" s="9">
        <f>IF(PPG!T577="", "", PPG!T577)</f>
        <v>0</v>
      </c>
      <c r="AD145" s="8">
        <f>IF(PPG!U577="", "", PPG!U577)</f>
        <v>0</v>
      </c>
      <c r="AE145" s="9">
        <f>IF(PPG!V577="", "", PPG!V577)</f>
        <v>0</v>
      </c>
      <c r="AF145" s="8">
        <f>IF(PPG!W577="", "", PPG!W577)</f>
        <v>0</v>
      </c>
      <c r="AG145" s="9">
        <f>IF(PPG!X577="", "", PPG!X577)</f>
        <v>0</v>
      </c>
      <c r="AH145" s="8">
        <f>IF(PPG!Y577="", "", PPG!Y577)</f>
        <v>0</v>
      </c>
      <c r="AI145" s="9">
        <f>IF(PPG!Z577="", "", PPG!Z577)</f>
        <v>0</v>
      </c>
      <c r="AJ145" s="30" t="str">
        <f t="shared" si="12"/>
        <v>0.00</v>
      </c>
      <c r="AK145" s="7" t="str">
        <f t="shared" si="13"/>
        <v>0</v>
      </c>
      <c r="AL145" s="7" t="str">
        <f t="shared" si="14"/>
        <v>0</v>
      </c>
    </row>
    <row r="146" spans="1:38">
      <c r="A146" s="7">
        <f>IF(OUT!C545="", "", OUT!C545)</f>
        <v>712</v>
      </c>
      <c r="B146" s="18">
        <f>IF(OUT!A545="", "", OUT!A545)</f>
        <v>96122</v>
      </c>
      <c r="C146" s="7" t="str">
        <f>IF(OUT!D545="", "", OUT!D545)</f>
        <v>CC</v>
      </c>
      <c r="D146" s="25"/>
      <c r="E146" s="34" t="str">
        <f>IF(OUT!E545="", "", OUT!E545)</f>
        <v>25/BDL</v>
      </c>
      <c r="F146" s="22" t="str">
        <f>IF(OUT!AE545="NEW", "✷", "")</f>
        <v/>
      </c>
      <c r="G146" t="str">
        <f>IF(OUT!B545="", "", OUT!B545)</f>
        <v>DAHLIA  DECORATIVE MOM'S SPECIAL (White/Lilac Flamed)</v>
      </c>
      <c r="H146" s="19">
        <f t="shared" si="10"/>
        <v>3.4</v>
      </c>
      <c r="I146" s="20">
        <f t="shared" si="11"/>
        <v>85</v>
      </c>
      <c r="J146" s="34" t="str">
        <f>IF(OUT!F545="", "", OUT!F545)</f>
        <v>#1 GRADE BARE ROOT</v>
      </c>
      <c r="K146" s="7">
        <f>IF(OUT!P545="", "", OUT!P545)</f>
        <v>25</v>
      </c>
      <c r="L146" s="7" t="str">
        <f>IF(OUT!AE545="", "", OUT!AE545)</f>
        <v/>
      </c>
      <c r="M146" s="7" t="str">
        <f>IF(OUT!AG545="", "", OUT!AG545)</f>
        <v/>
      </c>
      <c r="N146" s="7" t="str">
        <f>IF(OUT!AQ545="", "", OUT!AQ545)</f>
        <v>CUT</v>
      </c>
      <c r="O146" s="7" t="str">
        <f>IF(OUT!BM545="", "", OUT!BM545)</f>
        <v>T3</v>
      </c>
      <c r="P146" s="8">
        <f>IF(OUT!N545="", "", OUT!N545)</f>
        <v>3.4</v>
      </c>
      <c r="Q146" s="9">
        <f>IF(OUT!O545="", "", OUT!O545)</f>
        <v>85</v>
      </c>
      <c r="R146" s="8">
        <f>IF(PPG!H545="", "", PPG!H545)</f>
        <v>0</v>
      </c>
      <c r="S146" s="9">
        <f>IF(PPG!I545="", "", PPG!I545)</f>
        <v>0</v>
      </c>
      <c r="T146" s="8">
        <f>IF(PPG!J545="", "", PPG!J545)</f>
        <v>0</v>
      </c>
      <c r="U146" s="9">
        <f>IF(PPG!K545="", "", PPG!K545)</f>
        <v>0</v>
      </c>
      <c r="V146" s="8">
        <f>IF(PPG!L545="", "", PPG!L545)</f>
        <v>0</v>
      </c>
      <c r="W146" s="9">
        <f>IF(PPG!M545="", "", PPG!M545)</f>
        <v>0</v>
      </c>
      <c r="X146" s="8">
        <f>IF(PPG!N545="", "", PPG!N545)</f>
        <v>0</v>
      </c>
      <c r="Y146" s="9">
        <f>IF(PPG!O545="", "", PPG!O545)</f>
        <v>0</v>
      </c>
      <c r="Z146" s="8">
        <f>IF(PPG!Q545="", "", PPG!Q545)</f>
        <v>2.5430000000000001</v>
      </c>
      <c r="AA146" s="9">
        <f>IF(PPG!R545="", "", PPG!R545)</f>
        <v>25.43</v>
      </c>
      <c r="AB146" s="8">
        <f>IF(PPG!S545="", "", PPG!S545)</f>
        <v>0</v>
      </c>
      <c r="AC146" s="9">
        <f>IF(PPG!T545="", "", PPG!T545)</f>
        <v>0</v>
      </c>
      <c r="AD146" s="8">
        <f>IF(PPG!U545="", "", PPG!U545)</f>
        <v>0</v>
      </c>
      <c r="AE146" s="9">
        <f>IF(PPG!V545="", "", PPG!V545)</f>
        <v>0</v>
      </c>
      <c r="AF146" s="8">
        <f>IF(PPG!W545="", "", PPG!W545)</f>
        <v>0</v>
      </c>
      <c r="AG146" s="9">
        <f>IF(PPG!X545="", "", PPG!X545)</f>
        <v>0</v>
      </c>
      <c r="AH146" s="8">
        <f>IF(PPG!Y545="", "", PPG!Y545)</f>
        <v>0</v>
      </c>
      <c r="AI146" s="9">
        <f>IF(PPG!Z545="", "", PPG!Z545)</f>
        <v>0</v>
      </c>
      <c r="AJ146" s="30" t="str">
        <f t="shared" si="12"/>
        <v>0.00</v>
      </c>
      <c r="AK146" s="7" t="str">
        <f t="shared" si="13"/>
        <v>0</v>
      </c>
      <c r="AL146" s="7" t="str">
        <f t="shared" si="14"/>
        <v>0</v>
      </c>
    </row>
    <row r="147" spans="1:38">
      <c r="A147" s="7">
        <f>IF(OUT!C477="", "", OUT!C477)</f>
        <v>712</v>
      </c>
      <c r="B147" s="18">
        <f>IF(OUT!A477="", "", OUT!A477)</f>
        <v>92523</v>
      </c>
      <c r="C147" s="7" t="str">
        <f>IF(OUT!D477="", "", OUT!D477)</f>
        <v>CC</v>
      </c>
      <c r="D147" s="25"/>
      <c r="E147" s="34" t="str">
        <f>IF(OUT!E477="", "", OUT!E477)</f>
        <v>25/BDL</v>
      </c>
      <c r="F147" s="22" t="str">
        <f>IF(OUT!AE477="NEW", "✷", "")</f>
        <v/>
      </c>
      <c r="G147" t="str">
        <f>IF(OUT!B477="", "", OUT!B477)</f>
        <v>DAHLIA  DECORATIVE NATHALIE G (Pink brushed with Yellow)</v>
      </c>
      <c r="H147" s="19">
        <f t="shared" si="10"/>
        <v>3.4</v>
      </c>
      <c r="I147" s="20">
        <f t="shared" si="11"/>
        <v>85</v>
      </c>
      <c r="J147" s="34" t="str">
        <f>IF(OUT!F477="", "", OUT!F477)</f>
        <v>#1 GRADE BARE ROOT</v>
      </c>
      <c r="K147" s="7">
        <f>IF(OUT!P477="", "", OUT!P477)</f>
        <v>25</v>
      </c>
      <c r="L147" s="7" t="str">
        <f>IF(OUT!AE477="", "", OUT!AE477)</f>
        <v/>
      </c>
      <c r="M147" s="7" t="str">
        <f>IF(OUT!AG477="", "", OUT!AG477)</f>
        <v/>
      </c>
      <c r="N147" s="7" t="str">
        <f>IF(OUT!AQ477="", "", OUT!AQ477)</f>
        <v>CUT</v>
      </c>
      <c r="O147" s="7" t="str">
        <f>IF(OUT!BM477="", "", OUT!BM477)</f>
        <v>T3</v>
      </c>
      <c r="P147" s="8">
        <f>IF(OUT!N477="", "", OUT!N477)</f>
        <v>3.4</v>
      </c>
      <c r="Q147" s="9">
        <f>IF(OUT!O477="", "", OUT!O477)</f>
        <v>85</v>
      </c>
      <c r="R147" s="8">
        <f>IF(PPG!H477="", "", PPG!H477)</f>
        <v>0</v>
      </c>
      <c r="S147" s="9">
        <f>IF(PPG!I477="", "", PPG!I477)</f>
        <v>0</v>
      </c>
      <c r="T147" s="8">
        <f>IF(PPG!J477="", "", PPG!J477)</f>
        <v>0</v>
      </c>
      <c r="U147" s="9">
        <f>IF(PPG!K477="", "", PPG!K477)</f>
        <v>0</v>
      </c>
      <c r="V147" s="8">
        <f>IF(PPG!L477="", "", PPG!L477)</f>
        <v>0</v>
      </c>
      <c r="W147" s="9">
        <f>IF(PPG!M477="", "", PPG!M477)</f>
        <v>0</v>
      </c>
      <c r="X147" s="8">
        <f>IF(PPG!N477="", "", PPG!N477)</f>
        <v>0</v>
      </c>
      <c r="Y147" s="9">
        <f>IF(PPG!O477="", "", PPG!O477)</f>
        <v>0</v>
      </c>
      <c r="Z147" s="8">
        <f>IF(PPG!Q477="", "", PPG!Q477)</f>
        <v>0.22900000000000001</v>
      </c>
      <c r="AA147" s="9">
        <f>IF(PPG!R477="", "", PPG!R477)</f>
        <v>22.9</v>
      </c>
      <c r="AB147" s="8">
        <f>IF(PPG!S477="", "", PPG!S477)</f>
        <v>0</v>
      </c>
      <c r="AC147" s="9">
        <f>IF(PPG!T477="", "", PPG!T477)</f>
        <v>0</v>
      </c>
      <c r="AD147" s="8">
        <f>IF(PPG!U477="", "", PPG!U477)</f>
        <v>0</v>
      </c>
      <c r="AE147" s="9">
        <f>IF(PPG!V477="", "", PPG!V477)</f>
        <v>0</v>
      </c>
      <c r="AF147" s="8">
        <f>IF(PPG!W477="", "", PPG!W477)</f>
        <v>0</v>
      </c>
      <c r="AG147" s="9">
        <f>IF(PPG!X477="", "", PPG!X477)</f>
        <v>0</v>
      </c>
      <c r="AH147" s="8">
        <f>IF(PPG!Y477="", "", PPG!Y477)</f>
        <v>0</v>
      </c>
      <c r="AI147" s="9">
        <f>IF(PPG!Z477="", "", PPG!Z477)</f>
        <v>0</v>
      </c>
      <c r="AJ147" s="30" t="str">
        <f t="shared" si="12"/>
        <v>0.00</v>
      </c>
      <c r="AK147" s="7" t="str">
        <f t="shared" si="13"/>
        <v>0</v>
      </c>
      <c r="AL147" s="7" t="str">
        <f t="shared" si="14"/>
        <v>0</v>
      </c>
    </row>
    <row r="148" spans="1:38">
      <c r="A148" s="7">
        <f>IF(OUT!C124="", "", OUT!C124)</f>
        <v>712</v>
      </c>
      <c r="B148" s="18">
        <f>IF(OUT!A124="", "", OUT!A124)</f>
        <v>40480</v>
      </c>
      <c r="C148" s="7" t="str">
        <f>IF(OUT!D124="", "", OUT!D124)</f>
        <v>CC</v>
      </c>
      <c r="D148" s="25"/>
      <c r="E148" s="34" t="str">
        <f>IF(OUT!E124="", "", OUT!E124)</f>
        <v>25/BDL</v>
      </c>
      <c r="F148" s="22" t="str">
        <f>IF(OUT!AE124="NEW", "✷", "")</f>
        <v/>
      </c>
      <c r="G148" t="str">
        <f>IF(OUT!B124="", "", OUT!B124)</f>
        <v>DAHLIA  DECORATIVE SPARTACUS (Velvety Red)</v>
      </c>
      <c r="H148" s="19">
        <f t="shared" si="10"/>
        <v>3.4</v>
      </c>
      <c r="I148" s="20">
        <f t="shared" si="11"/>
        <v>85</v>
      </c>
      <c r="J148" s="34" t="str">
        <f>IF(OUT!F124="", "", OUT!F124)</f>
        <v>#1 GRADE BARE ROOT</v>
      </c>
      <c r="K148" s="7">
        <f>IF(OUT!P124="", "", OUT!P124)</f>
        <v>25</v>
      </c>
      <c r="L148" s="7" t="str">
        <f>IF(OUT!AE124="", "", OUT!AE124)</f>
        <v/>
      </c>
      <c r="M148" s="7" t="str">
        <f>IF(OUT!AG124="", "", OUT!AG124)</f>
        <v/>
      </c>
      <c r="N148" s="7" t="str">
        <f>IF(OUT!AQ124="", "", OUT!AQ124)</f>
        <v>CUT</v>
      </c>
      <c r="O148" s="7" t="str">
        <f>IF(OUT!BM124="", "", OUT!BM124)</f>
        <v>T3</v>
      </c>
      <c r="P148" s="8">
        <f>IF(OUT!N124="", "", OUT!N124)</f>
        <v>3.4</v>
      </c>
      <c r="Q148" s="9">
        <f>IF(OUT!O124="", "", OUT!O124)</f>
        <v>85</v>
      </c>
      <c r="R148" s="8">
        <f>IF(PPG!H124="", "", PPG!H124)</f>
        <v>0</v>
      </c>
      <c r="S148" s="9">
        <f>IF(PPG!I124="", "", PPG!I124)</f>
        <v>0</v>
      </c>
      <c r="T148" s="8">
        <f>IF(PPG!J124="", "", PPG!J124)</f>
        <v>0</v>
      </c>
      <c r="U148" s="9">
        <f>IF(PPG!K124="", "", PPG!K124)</f>
        <v>0</v>
      </c>
      <c r="V148" s="8">
        <f>IF(PPG!L124="", "", PPG!L124)</f>
        <v>0</v>
      </c>
      <c r="W148" s="9">
        <f>IF(PPG!M124="", "", PPG!M124)</f>
        <v>0</v>
      </c>
      <c r="X148" s="8">
        <f>IF(PPG!N124="", "", PPG!N124)</f>
        <v>0</v>
      </c>
      <c r="Y148" s="9">
        <f>IF(PPG!O124="", "", PPG!O124)</f>
        <v>0</v>
      </c>
      <c r="Z148" s="8">
        <f>IF(PPG!Q124="", "", PPG!Q124)</f>
        <v>3.4</v>
      </c>
      <c r="AA148" s="9">
        <f>IF(PPG!R124="", "", PPG!R124)</f>
        <v>85</v>
      </c>
      <c r="AB148" s="8">
        <f>IF(PPG!S124="", "", PPG!S124)</f>
        <v>0</v>
      </c>
      <c r="AC148" s="9">
        <f>IF(PPG!T124="", "", PPG!T124)</f>
        <v>0</v>
      </c>
      <c r="AD148" s="8">
        <f>IF(PPG!U124="", "", PPG!U124)</f>
        <v>0</v>
      </c>
      <c r="AE148" s="9">
        <f>IF(PPG!V124="", "", PPG!V124)</f>
        <v>0</v>
      </c>
      <c r="AF148" s="8">
        <f>IF(PPG!W124="", "", PPG!W124)</f>
        <v>0</v>
      </c>
      <c r="AG148" s="9">
        <f>IF(PPG!X124="", "", PPG!X124)</f>
        <v>0</v>
      </c>
      <c r="AH148" s="8">
        <f>IF(PPG!Y124="", "", PPG!Y124)</f>
        <v>0</v>
      </c>
      <c r="AI148" s="9">
        <f>IF(PPG!Z124="", "", PPG!Z124)</f>
        <v>0</v>
      </c>
      <c r="AJ148" s="30" t="str">
        <f t="shared" si="12"/>
        <v>0.00</v>
      </c>
      <c r="AK148" s="7" t="str">
        <f t="shared" si="13"/>
        <v>0</v>
      </c>
      <c r="AL148" s="7" t="str">
        <f t="shared" si="14"/>
        <v>0</v>
      </c>
    </row>
    <row r="149" spans="1:38">
      <c r="A149" s="7">
        <f>IF(OUT!C463="", "", OUT!C463)</f>
        <v>712</v>
      </c>
      <c r="B149" s="18">
        <f>IF(OUT!A463="", "", OUT!A463)</f>
        <v>87592</v>
      </c>
      <c r="C149" s="7" t="str">
        <f>IF(OUT!D463="", "", OUT!D463)</f>
        <v>CC</v>
      </c>
      <c r="D149" s="25"/>
      <c r="E149" s="34" t="str">
        <f>IF(OUT!E463="", "", OUT!E463)</f>
        <v>25/BDL</v>
      </c>
      <c r="F149" s="22" t="str">
        <f>IF(OUT!AE463="NEW", "✷", "")</f>
        <v/>
      </c>
      <c r="G149" t="str">
        <f>IF(OUT!B463="", "", OUT!B463)</f>
        <v>DAHLIA  DINNERPLATE CAFE AU LAIT (Creamy White)</v>
      </c>
      <c r="H149" s="19">
        <f t="shared" si="10"/>
        <v>3.4</v>
      </c>
      <c r="I149" s="20">
        <f t="shared" si="11"/>
        <v>85</v>
      </c>
      <c r="J149" s="34" t="str">
        <f>IF(OUT!F463="", "", OUT!F463)</f>
        <v>#1 GRADE BARE ROOT</v>
      </c>
      <c r="K149" s="7">
        <f>IF(OUT!P463="", "", OUT!P463)</f>
        <v>25</v>
      </c>
      <c r="L149" s="7" t="str">
        <f>IF(OUT!AE463="", "", OUT!AE463)</f>
        <v/>
      </c>
      <c r="M149" s="7" t="str">
        <f>IF(OUT!AG463="", "", OUT!AG463)</f>
        <v/>
      </c>
      <c r="N149" s="7" t="str">
        <f>IF(OUT!AQ463="", "", OUT!AQ463)</f>
        <v>CUT</v>
      </c>
      <c r="O149" s="7" t="str">
        <f>IF(OUT!BM463="", "", OUT!BM463)</f>
        <v>T3</v>
      </c>
      <c r="P149" s="8">
        <f>IF(OUT!N463="", "", OUT!N463)</f>
        <v>3.4</v>
      </c>
      <c r="Q149" s="9">
        <f>IF(OUT!O463="", "", OUT!O463)</f>
        <v>85</v>
      </c>
      <c r="R149" s="8">
        <f>IF(PPG!H463="", "", PPG!H463)</f>
        <v>0</v>
      </c>
      <c r="S149" s="9">
        <f>IF(PPG!I463="", "", PPG!I463)</f>
        <v>0</v>
      </c>
      <c r="T149" s="8">
        <f>IF(PPG!J463="", "", PPG!J463)</f>
        <v>0</v>
      </c>
      <c r="U149" s="9">
        <f>IF(PPG!K463="", "", PPG!K463)</f>
        <v>0</v>
      </c>
      <c r="V149" s="8">
        <f>IF(PPG!L463="", "", PPG!L463)</f>
        <v>0</v>
      </c>
      <c r="W149" s="9">
        <f>IF(PPG!M463="", "", PPG!M463)</f>
        <v>0</v>
      </c>
      <c r="X149" s="8">
        <f>IF(PPG!N463="", "", PPG!N463)</f>
        <v>0</v>
      </c>
      <c r="Y149" s="9">
        <f>IF(PPG!O463="", "", PPG!O463)</f>
        <v>0</v>
      </c>
      <c r="Z149" s="8">
        <f>IF(PPG!Q463="", "", PPG!Q463)</f>
        <v>0.48599999999999999</v>
      </c>
      <c r="AA149" s="9">
        <f>IF(PPG!R463="", "", PPG!R463)</f>
        <v>48.6</v>
      </c>
      <c r="AB149" s="8">
        <f>IF(PPG!S463="", "", PPG!S463)</f>
        <v>0</v>
      </c>
      <c r="AC149" s="9">
        <f>IF(PPG!T463="", "", PPG!T463)</f>
        <v>0</v>
      </c>
      <c r="AD149" s="8">
        <f>IF(PPG!U463="", "", PPG!U463)</f>
        <v>0</v>
      </c>
      <c r="AE149" s="9">
        <f>IF(PPG!V463="", "", PPG!V463)</f>
        <v>0</v>
      </c>
      <c r="AF149" s="8">
        <f>IF(PPG!W463="", "", PPG!W463)</f>
        <v>0</v>
      </c>
      <c r="AG149" s="9">
        <f>IF(PPG!X463="", "", PPG!X463)</f>
        <v>0</v>
      </c>
      <c r="AH149" s="8">
        <f>IF(PPG!Y463="", "", PPG!Y463)</f>
        <v>0</v>
      </c>
      <c r="AI149" s="9">
        <f>IF(PPG!Z463="", "", PPG!Z463)</f>
        <v>0</v>
      </c>
      <c r="AJ149" s="30" t="str">
        <f t="shared" si="12"/>
        <v>0.00</v>
      </c>
      <c r="AK149" s="7" t="str">
        <f t="shared" si="13"/>
        <v>0</v>
      </c>
      <c r="AL149" s="7" t="str">
        <f t="shared" si="14"/>
        <v>0</v>
      </c>
    </row>
    <row r="150" spans="1:38">
      <c r="A150" s="7">
        <f>IF(OUT!C143="", "", OUT!C143)</f>
        <v>712</v>
      </c>
      <c r="B150" s="18">
        <f>IF(OUT!A143="", "", OUT!A143)</f>
        <v>41695</v>
      </c>
      <c r="C150" s="7" t="str">
        <f>IF(OUT!D143="", "", OUT!D143)</f>
        <v>CC</v>
      </c>
      <c r="D150" s="25"/>
      <c r="E150" s="34" t="str">
        <f>IF(OUT!E143="", "", OUT!E143)</f>
        <v>25/BDL</v>
      </c>
      <c r="F150" s="22" t="str">
        <f>IF(OUT!AE143="NEW", "✷", "")</f>
        <v/>
      </c>
      <c r="G150" t="str">
        <f>IF(OUT!B143="", "", OUT!B143)</f>
        <v>DAHLIA  DINNERPLATE FAIRWAY SPUR (Bronze Orange)</v>
      </c>
      <c r="H150" s="19">
        <f t="shared" si="10"/>
        <v>3.4</v>
      </c>
      <c r="I150" s="20">
        <f t="shared" si="11"/>
        <v>85</v>
      </c>
      <c r="J150" s="34" t="str">
        <f>IF(OUT!F143="", "", OUT!F143)</f>
        <v>#1 GRADE BARE ROOT</v>
      </c>
      <c r="K150" s="7">
        <f>IF(OUT!P143="", "", OUT!P143)</f>
        <v>25</v>
      </c>
      <c r="L150" s="7" t="str">
        <f>IF(OUT!AE143="", "", OUT!AE143)</f>
        <v/>
      </c>
      <c r="M150" s="7" t="str">
        <f>IF(OUT!AG143="", "", OUT!AG143)</f>
        <v/>
      </c>
      <c r="N150" s="7" t="str">
        <f>IF(OUT!AQ143="", "", OUT!AQ143)</f>
        <v>CUT</v>
      </c>
      <c r="O150" s="7" t="str">
        <f>IF(OUT!BM143="", "", OUT!BM143)</f>
        <v>T3</v>
      </c>
      <c r="P150" s="8">
        <f>IF(OUT!N143="", "", OUT!N143)</f>
        <v>3.4</v>
      </c>
      <c r="Q150" s="9">
        <f>IF(OUT!O143="", "", OUT!O143)</f>
        <v>85</v>
      </c>
      <c r="R150" s="8">
        <f>IF(PPG!H143="", "", PPG!H143)</f>
        <v>0</v>
      </c>
      <c r="S150" s="9">
        <f>IF(PPG!I143="", "", PPG!I143)</f>
        <v>0</v>
      </c>
      <c r="T150" s="8">
        <f>IF(PPG!J143="", "", PPG!J143)</f>
        <v>0</v>
      </c>
      <c r="U150" s="9">
        <f>IF(PPG!K143="", "", PPG!K143)</f>
        <v>0</v>
      </c>
      <c r="V150" s="8">
        <f>IF(PPG!L143="", "", PPG!L143)</f>
        <v>0</v>
      </c>
      <c r="W150" s="9">
        <f>IF(PPG!M143="", "", PPG!M143)</f>
        <v>0</v>
      </c>
      <c r="X150" s="8">
        <f>IF(PPG!N143="", "", PPG!N143)</f>
        <v>0</v>
      </c>
      <c r="Y150" s="9">
        <f>IF(PPG!O143="", "", PPG!O143)</f>
        <v>0</v>
      </c>
      <c r="Z150" s="8">
        <f>IF(PPG!Q143="", "", PPG!Q143)</f>
        <v>497.14299999999997</v>
      </c>
      <c r="AA150" s="9">
        <f>IF(PPG!R143="", "", PPG!R143)</f>
        <v>497.14</v>
      </c>
      <c r="AB150" s="8">
        <f>IF(PPG!S143="", "", PPG!S143)</f>
        <v>0</v>
      </c>
      <c r="AC150" s="9">
        <f>IF(PPG!T143="", "", PPG!T143)</f>
        <v>0</v>
      </c>
      <c r="AD150" s="8">
        <f>IF(PPG!U143="", "", PPG!U143)</f>
        <v>0</v>
      </c>
      <c r="AE150" s="9">
        <f>IF(PPG!V143="", "", PPG!V143)</f>
        <v>0</v>
      </c>
      <c r="AF150" s="8">
        <f>IF(PPG!W143="", "", PPG!W143)</f>
        <v>0</v>
      </c>
      <c r="AG150" s="9">
        <f>IF(PPG!X143="", "", PPG!X143)</f>
        <v>0</v>
      </c>
      <c r="AH150" s="8">
        <f>IF(PPG!Y143="", "", PPG!Y143)</f>
        <v>0</v>
      </c>
      <c r="AI150" s="9">
        <f>IF(PPG!Z143="", "", PPG!Z143)</f>
        <v>0</v>
      </c>
      <c r="AJ150" s="30" t="str">
        <f t="shared" si="12"/>
        <v>0.00</v>
      </c>
      <c r="AK150" s="7" t="str">
        <f t="shared" si="13"/>
        <v>0</v>
      </c>
      <c r="AL150" s="7" t="str">
        <f t="shared" si="14"/>
        <v>0</v>
      </c>
    </row>
    <row r="151" spans="1:38">
      <c r="A151" s="7">
        <f>IF(OUT!C458="", "", OUT!C458)</f>
        <v>712</v>
      </c>
      <c r="B151" s="18">
        <f>IF(OUT!A458="", "", OUT!A458)</f>
        <v>87569</v>
      </c>
      <c r="C151" s="7" t="str">
        <f>IF(OUT!D458="", "", OUT!D458)</f>
        <v>CC</v>
      </c>
      <c r="D151" s="25"/>
      <c r="E151" s="34" t="str">
        <f>IF(OUT!E458="", "", OUT!E458)</f>
        <v>25/BDL</v>
      </c>
      <c r="F151" s="22" t="str">
        <f>IF(OUT!AE458="NEW", "✷", "")</f>
        <v/>
      </c>
      <c r="G151" t="str">
        <f>IF(OUT!B458="", "", OUT!B458)</f>
        <v>DAHLIA  DINNERPLATE PEACHES AND CREAM (Peach Shades)</v>
      </c>
      <c r="H151" s="19">
        <f t="shared" si="10"/>
        <v>3.4</v>
      </c>
      <c r="I151" s="20">
        <f t="shared" si="11"/>
        <v>85</v>
      </c>
      <c r="J151" s="34" t="str">
        <f>IF(OUT!F458="", "", OUT!F458)</f>
        <v>#1 GRADE BARE ROOT</v>
      </c>
      <c r="K151" s="7">
        <f>IF(OUT!P458="", "", OUT!P458)</f>
        <v>25</v>
      </c>
      <c r="L151" s="7" t="str">
        <f>IF(OUT!AE458="", "", OUT!AE458)</f>
        <v/>
      </c>
      <c r="M151" s="7" t="str">
        <f>IF(OUT!AG458="", "", OUT!AG458)</f>
        <v/>
      </c>
      <c r="N151" s="7" t="str">
        <f>IF(OUT!AQ458="", "", OUT!AQ458)</f>
        <v>CUT</v>
      </c>
      <c r="O151" s="7" t="str">
        <f>IF(OUT!BM458="", "", OUT!BM458)</f>
        <v>T3</v>
      </c>
      <c r="P151" s="8">
        <f>IF(OUT!N458="", "", OUT!N458)</f>
        <v>3.4</v>
      </c>
      <c r="Q151" s="9">
        <f>IF(OUT!O458="", "", OUT!O458)</f>
        <v>85</v>
      </c>
      <c r="R151" s="8">
        <f>IF(PPG!H458="", "", PPG!H458)</f>
        <v>0</v>
      </c>
      <c r="S151" s="9">
        <f>IF(PPG!I458="", "", PPG!I458)</f>
        <v>0</v>
      </c>
      <c r="T151" s="8">
        <f>IF(PPG!J458="", "", PPG!J458)</f>
        <v>0</v>
      </c>
      <c r="U151" s="9">
        <f>IF(PPG!K458="", "", PPG!K458)</f>
        <v>0</v>
      </c>
      <c r="V151" s="8">
        <f>IF(PPG!L458="", "", PPG!L458)</f>
        <v>0</v>
      </c>
      <c r="W151" s="9">
        <f>IF(PPG!M458="", "", PPG!M458)</f>
        <v>0</v>
      </c>
      <c r="X151" s="8">
        <f>IF(PPG!N458="", "", PPG!N458)</f>
        <v>0</v>
      </c>
      <c r="Y151" s="9">
        <f>IF(PPG!O458="", "", PPG!O458)</f>
        <v>0</v>
      </c>
      <c r="Z151" s="8">
        <f>IF(PPG!Q458="", "", PPG!Q458)</f>
        <v>3.4</v>
      </c>
      <c r="AA151" s="9">
        <f>IF(PPG!R458="", "", PPG!R458)</f>
        <v>85</v>
      </c>
      <c r="AB151" s="8">
        <f>IF(PPG!S458="", "", PPG!S458)</f>
        <v>0</v>
      </c>
      <c r="AC151" s="9">
        <f>IF(PPG!T458="", "", PPG!T458)</f>
        <v>0</v>
      </c>
      <c r="AD151" s="8">
        <f>IF(PPG!U458="", "", PPG!U458)</f>
        <v>0</v>
      </c>
      <c r="AE151" s="9">
        <f>IF(PPG!V458="", "", PPG!V458)</f>
        <v>0</v>
      </c>
      <c r="AF151" s="8">
        <f>IF(PPG!W458="", "", PPG!W458)</f>
        <v>0</v>
      </c>
      <c r="AG151" s="9">
        <f>IF(PPG!X458="", "", PPG!X458)</f>
        <v>0</v>
      </c>
      <c r="AH151" s="8">
        <f>IF(PPG!Y458="", "", PPG!Y458)</f>
        <v>0</v>
      </c>
      <c r="AI151" s="9">
        <f>IF(PPG!Z458="", "", PPG!Z458)</f>
        <v>0</v>
      </c>
      <c r="AJ151" s="30" t="str">
        <f t="shared" si="12"/>
        <v>0.00</v>
      </c>
      <c r="AK151" s="7" t="str">
        <f t="shared" si="13"/>
        <v>0</v>
      </c>
      <c r="AL151" s="7" t="str">
        <f t="shared" si="14"/>
        <v>0</v>
      </c>
    </row>
    <row r="152" spans="1:38">
      <c r="A152" s="7">
        <f>IF(OUT!C579="", "", OUT!C579)</f>
        <v>712</v>
      </c>
      <c r="B152" s="18">
        <f>IF(OUT!A579="", "", OUT!A579)</f>
        <v>97516</v>
      </c>
      <c r="C152" s="7" t="str">
        <f>IF(OUT!D579="", "", OUT!D579)</f>
        <v>CC</v>
      </c>
      <c r="D152" s="25"/>
      <c r="E152" s="34" t="str">
        <f>IF(OUT!E579="", "", OUT!E579)</f>
        <v>25/BDL</v>
      </c>
      <c r="F152" s="22" t="str">
        <f>IF(OUT!AE579="NEW", "✷", "")</f>
        <v>✷</v>
      </c>
      <c r="G152" t="str">
        <f>IF(OUT!B579="", "", OUT!B579)</f>
        <v>DAHLIA  DINNERPLATE TYRELL (Copper Gold)</v>
      </c>
      <c r="H152" s="19">
        <f t="shared" si="10"/>
        <v>3.4</v>
      </c>
      <c r="I152" s="20">
        <f t="shared" si="11"/>
        <v>85</v>
      </c>
      <c r="J152" s="34" t="str">
        <f>IF(OUT!F579="", "", OUT!F579)</f>
        <v>#1 GRADE BARE ROOT</v>
      </c>
      <c r="K152" s="7">
        <f>IF(OUT!P579="", "", OUT!P579)</f>
        <v>25</v>
      </c>
      <c r="L152" s="7" t="str">
        <f>IF(OUT!AE579="", "", OUT!AE579)</f>
        <v>NEW</v>
      </c>
      <c r="M152" s="7" t="str">
        <f>IF(OUT!AG579="", "", OUT!AG579)</f>
        <v/>
      </c>
      <c r="N152" s="7" t="str">
        <f>IF(OUT!AQ579="", "", OUT!AQ579)</f>
        <v>CUT</v>
      </c>
      <c r="O152" s="7" t="str">
        <f>IF(OUT!BM579="", "", OUT!BM579)</f>
        <v>T3</v>
      </c>
      <c r="P152" s="8">
        <f>IF(OUT!N579="", "", OUT!N579)</f>
        <v>3.4</v>
      </c>
      <c r="Q152" s="9">
        <f>IF(OUT!O579="", "", OUT!O579)</f>
        <v>85</v>
      </c>
      <c r="R152" s="8">
        <f>IF(PPG!H579="", "", PPG!H579)</f>
        <v>0</v>
      </c>
      <c r="S152" s="9">
        <f>IF(PPG!I579="", "", PPG!I579)</f>
        <v>0</v>
      </c>
      <c r="T152" s="8">
        <f>IF(PPG!J579="", "", PPG!J579)</f>
        <v>0</v>
      </c>
      <c r="U152" s="9">
        <f>IF(PPG!K579="", "", PPG!K579)</f>
        <v>0</v>
      </c>
      <c r="V152" s="8">
        <f>IF(PPG!L579="", "", PPG!L579)</f>
        <v>0</v>
      </c>
      <c r="W152" s="9">
        <f>IF(PPG!M579="", "", PPG!M579)</f>
        <v>0</v>
      </c>
      <c r="X152" s="8">
        <f>IF(PPG!N579="", "", PPG!N579)</f>
        <v>0</v>
      </c>
      <c r="Y152" s="9">
        <f>IF(PPG!O579="", "", PPG!O579)</f>
        <v>0</v>
      </c>
      <c r="Z152" s="8">
        <f>IF(PPG!Q579="", "", PPG!Q579)</f>
        <v>3.4</v>
      </c>
      <c r="AA152" s="9">
        <f>IF(PPG!R579="", "", PPG!R579)</f>
        <v>85</v>
      </c>
      <c r="AB152" s="8">
        <f>IF(PPG!S579="", "", PPG!S579)</f>
        <v>0</v>
      </c>
      <c r="AC152" s="9">
        <f>IF(PPG!T579="", "", PPG!T579)</f>
        <v>0</v>
      </c>
      <c r="AD152" s="8">
        <f>IF(PPG!U579="", "", PPG!U579)</f>
        <v>0</v>
      </c>
      <c r="AE152" s="9">
        <f>IF(PPG!V579="", "", PPG!V579)</f>
        <v>0</v>
      </c>
      <c r="AF152" s="8">
        <f>IF(PPG!W579="", "", PPG!W579)</f>
        <v>0</v>
      </c>
      <c r="AG152" s="9">
        <f>IF(PPG!X579="", "", PPG!X579)</f>
        <v>0</v>
      </c>
      <c r="AH152" s="8">
        <f>IF(PPG!Y579="", "", PPG!Y579)</f>
        <v>0</v>
      </c>
      <c r="AI152" s="9">
        <f>IF(PPG!Z579="", "", PPG!Z579)</f>
        <v>0</v>
      </c>
      <c r="AJ152" s="30" t="str">
        <f t="shared" si="12"/>
        <v>0.00</v>
      </c>
      <c r="AK152" s="7" t="str">
        <f t="shared" si="13"/>
        <v>0</v>
      </c>
      <c r="AL152" s="7" t="str">
        <f t="shared" si="14"/>
        <v>0</v>
      </c>
    </row>
    <row r="153" spans="1:38">
      <c r="A153" s="7">
        <f>IF(OUT!C395="", "", OUT!C395)</f>
        <v>712</v>
      </c>
      <c r="B153" s="18">
        <f>IF(OUT!A395="", "", OUT!A395)</f>
        <v>79579</v>
      </c>
      <c r="C153" s="7" t="str">
        <f>IF(OUT!D395="", "", OUT!D395)</f>
        <v>CC</v>
      </c>
      <c r="D153" s="25"/>
      <c r="E153" s="34" t="str">
        <f>IF(OUT!E395="", "", OUT!E395)</f>
        <v>25/BDL</v>
      </c>
      <c r="F153" s="22" t="str">
        <f>IF(OUT!AE395="NEW", "✷", "")</f>
        <v/>
      </c>
      <c r="G153" t="str">
        <f>IF(OUT!B395="", "", OUT!B395)</f>
        <v>DAHLIA  DWARF DECORATIVE ART FAIR (White Green)</v>
      </c>
      <c r="H153" s="19">
        <f t="shared" si="10"/>
        <v>3.4</v>
      </c>
      <c r="I153" s="20">
        <f t="shared" si="11"/>
        <v>85</v>
      </c>
      <c r="J153" s="34" t="str">
        <f>IF(OUT!F395="", "", OUT!F395)</f>
        <v>#1 GRADE BARE ROOT</v>
      </c>
      <c r="K153" s="7">
        <f>IF(OUT!P395="", "", OUT!P395)</f>
        <v>25</v>
      </c>
      <c r="L153" s="7" t="str">
        <f>IF(OUT!AE395="", "", OUT!AE395)</f>
        <v/>
      </c>
      <c r="M153" s="7" t="str">
        <f>IF(OUT!AG395="", "", OUT!AG395)</f>
        <v/>
      </c>
      <c r="N153" s="7" t="str">
        <f>IF(OUT!AQ395="", "", OUT!AQ395)</f>
        <v/>
      </c>
      <c r="O153" s="7" t="str">
        <f>IF(OUT!BM395="", "", OUT!BM395)</f>
        <v>T3</v>
      </c>
      <c r="P153" s="8">
        <f>IF(OUT!N395="", "", OUT!N395)</f>
        <v>3.4</v>
      </c>
      <c r="Q153" s="9">
        <f>IF(OUT!O395="", "", OUT!O395)</f>
        <v>85</v>
      </c>
      <c r="R153" s="8">
        <f>IF(PPG!H395="", "", PPG!H395)</f>
        <v>0</v>
      </c>
      <c r="S153" s="9">
        <f>IF(PPG!I395="", "", PPG!I395)</f>
        <v>0</v>
      </c>
      <c r="T153" s="8">
        <f>IF(PPG!J395="", "", PPG!J395)</f>
        <v>0</v>
      </c>
      <c r="U153" s="9">
        <f>IF(PPG!K395="", "", PPG!K395)</f>
        <v>0</v>
      </c>
      <c r="V153" s="8">
        <f>IF(PPG!L395="", "", PPG!L395)</f>
        <v>0</v>
      </c>
      <c r="W153" s="9">
        <f>IF(PPG!M395="", "", PPG!M395)</f>
        <v>0</v>
      </c>
      <c r="X153" s="8">
        <f>IF(PPG!N395="", "", PPG!N395)</f>
        <v>0</v>
      </c>
      <c r="Y153" s="9">
        <f>IF(PPG!O395="", "", PPG!O395)</f>
        <v>0</v>
      </c>
      <c r="Z153" s="8">
        <f>IF(PPG!Q395="", "", PPG!Q395)</f>
        <v>0.35799999999999998</v>
      </c>
      <c r="AA153" s="9">
        <f>IF(PPG!R395="", "", PPG!R395)</f>
        <v>35.799999999999997</v>
      </c>
      <c r="AB153" s="8">
        <f>IF(PPG!S395="", "", PPG!S395)</f>
        <v>0</v>
      </c>
      <c r="AC153" s="9">
        <f>IF(PPG!T395="", "", PPG!T395)</f>
        <v>0</v>
      </c>
      <c r="AD153" s="8">
        <f>IF(PPG!U395="", "", PPG!U395)</f>
        <v>0</v>
      </c>
      <c r="AE153" s="9">
        <f>IF(PPG!V395="", "", PPG!V395)</f>
        <v>0</v>
      </c>
      <c r="AF153" s="8">
        <f>IF(PPG!W395="", "", PPG!W395)</f>
        <v>0</v>
      </c>
      <c r="AG153" s="9">
        <f>IF(PPG!X395="", "", PPG!X395)</f>
        <v>0</v>
      </c>
      <c r="AH153" s="8">
        <f>IF(PPG!Y395="", "", PPG!Y395)</f>
        <v>0</v>
      </c>
      <c r="AI153" s="9">
        <f>IF(PPG!Z395="", "", PPG!Z395)</f>
        <v>0</v>
      </c>
      <c r="AJ153" s="30" t="str">
        <f t="shared" si="12"/>
        <v>0.00</v>
      </c>
      <c r="AK153" s="7" t="str">
        <f t="shared" si="13"/>
        <v>0</v>
      </c>
      <c r="AL153" s="7" t="str">
        <f t="shared" si="14"/>
        <v>0</v>
      </c>
    </row>
    <row r="154" spans="1:38">
      <c r="A154" s="7">
        <f>IF(OUT!C465="", "", OUT!C465)</f>
        <v>712</v>
      </c>
      <c r="B154" s="18">
        <f>IF(OUT!A465="", "", OUT!A465)</f>
        <v>87600</v>
      </c>
      <c r="C154" s="7" t="str">
        <f>IF(OUT!D465="", "", OUT!D465)</f>
        <v>CC</v>
      </c>
      <c r="D154" s="25"/>
      <c r="E154" s="34" t="str">
        <f>IF(OUT!E465="", "", OUT!E465)</f>
        <v>25/BDL</v>
      </c>
      <c r="F154" s="22" t="str">
        <f>IF(OUT!AE465="NEW", "✷", "")</f>
        <v/>
      </c>
      <c r="G154" t="str">
        <f>IF(OUT!B465="", "", OUT!B465)</f>
        <v>DAHLIA  DWARF DECORATIVE BERLINER KLEENE (Deep Red w/White Tips)</v>
      </c>
      <c r="H154" s="19">
        <f t="shared" si="10"/>
        <v>3.4</v>
      </c>
      <c r="I154" s="20">
        <f t="shared" si="11"/>
        <v>85</v>
      </c>
      <c r="J154" s="34" t="str">
        <f>IF(OUT!F465="", "", OUT!F465)</f>
        <v>#1 GRADE BARE ROOT</v>
      </c>
      <c r="K154" s="7">
        <f>IF(OUT!P465="", "", OUT!P465)</f>
        <v>25</v>
      </c>
      <c r="L154" s="7" t="str">
        <f>IF(OUT!AE465="", "", OUT!AE465)</f>
        <v/>
      </c>
      <c r="M154" s="7" t="str">
        <f>IF(OUT!AG465="", "", OUT!AG465)</f>
        <v/>
      </c>
      <c r="N154" s="7" t="str">
        <f>IF(OUT!AQ465="", "", OUT!AQ465)</f>
        <v/>
      </c>
      <c r="O154" s="7" t="str">
        <f>IF(OUT!BM465="", "", OUT!BM465)</f>
        <v>T3</v>
      </c>
      <c r="P154" s="8">
        <f>IF(OUT!N465="", "", OUT!N465)</f>
        <v>3.4</v>
      </c>
      <c r="Q154" s="9">
        <f>IF(OUT!O465="", "", OUT!O465)</f>
        <v>85</v>
      </c>
      <c r="R154" s="8">
        <f>IF(PPG!H465="", "", PPG!H465)</f>
        <v>0</v>
      </c>
      <c r="S154" s="9">
        <f>IF(PPG!I465="", "", PPG!I465)</f>
        <v>0</v>
      </c>
      <c r="T154" s="8">
        <f>IF(PPG!J465="", "", PPG!J465)</f>
        <v>0</v>
      </c>
      <c r="U154" s="9">
        <f>IF(PPG!K465="", "", PPG!K465)</f>
        <v>0</v>
      </c>
      <c r="V154" s="8">
        <f>IF(PPG!L465="", "", PPG!L465)</f>
        <v>0</v>
      </c>
      <c r="W154" s="9">
        <f>IF(PPG!M465="", "", PPG!M465)</f>
        <v>0</v>
      </c>
      <c r="X154" s="8">
        <f>IF(PPG!N465="", "", PPG!N465)</f>
        <v>0</v>
      </c>
      <c r="Y154" s="9">
        <f>IF(PPG!O465="", "", PPG!O465)</f>
        <v>0</v>
      </c>
      <c r="Z154" s="8">
        <f>IF(PPG!Q465="", "", PPG!Q465)</f>
        <v>0.98599999999999999</v>
      </c>
      <c r="AA154" s="9">
        <f>IF(PPG!R465="", "", PPG!R465)</f>
        <v>24.65</v>
      </c>
      <c r="AB154" s="8">
        <f>IF(PPG!S465="", "", PPG!S465)</f>
        <v>0</v>
      </c>
      <c r="AC154" s="9">
        <f>IF(PPG!T465="", "", PPG!T465)</f>
        <v>0</v>
      </c>
      <c r="AD154" s="8">
        <f>IF(PPG!U465="", "", PPG!U465)</f>
        <v>0</v>
      </c>
      <c r="AE154" s="9">
        <f>IF(PPG!V465="", "", PPG!V465)</f>
        <v>0</v>
      </c>
      <c r="AF154" s="8">
        <f>IF(PPG!W465="", "", PPG!W465)</f>
        <v>0</v>
      </c>
      <c r="AG154" s="9">
        <f>IF(PPG!X465="", "", PPG!X465)</f>
        <v>0</v>
      </c>
      <c r="AH154" s="8">
        <f>IF(PPG!Y465="", "", PPG!Y465)</f>
        <v>0</v>
      </c>
      <c r="AI154" s="9">
        <f>IF(PPG!Z465="", "", PPG!Z465)</f>
        <v>0</v>
      </c>
      <c r="AJ154" s="30" t="str">
        <f t="shared" si="12"/>
        <v>0.00</v>
      </c>
      <c r="AK154" s="7" t="str">
        <f t="shared" si="13"/>
        <v>0</v>
      </c>
      <c r="AL154" s="7" t="str">
        <f t="shared" si="14"/>
        <v>0</v>
      </c>
    </row>
    <row r="155" spans="1:38">
      <c r="A155" s="7">
        <f>IF(OUT!C284="", "", OUT!C284)</f>
        <v>712</v>
      </c>
      <c r="B155" s="18">
        <f>IF(OUT!A284="", "", OUT!A284)</f>
        <v>64788</v>
      </c>
      <c r="C155" s="7" t="str">
        <f>IF(OUT!D284="", "", OUT!D284)</f>
        <v>CC</v>
      </c>
      <c r="D155" s="25"/>
      <c r="E155" s="34" t="str">
        <f>IF(OUT!E284="", "", OUT!E284)</f>
        <v>25/BDL</v>
      </c>
      <c r="F155" s="22" t="str">
        <f>IF(OUT!AE284="NEW", "✷", "")</f>
        <v/>
      </c>
      <c r="G155" t="str">
        <f>IF(OUT!B284="", "", OUT!B284)</f>
        <v>DAHLIA  DWARF DECORATIVE CLAUDETTE (Purple)</v>
      </c>
      <c r="H155" s="19">
        <f t="shared" si="10"/>
        <v>3.4</v>
      </c>
      <c r="I155" s="20">
        <f t="shared" si="11"/>
        <v>85</v>
      </c>
      <c r="J155" s="34" t="str">
        <f>IF(OUT!F284="", "", OUT!F284)</f>
        <v>#1 GRADE BARE ROOT</v>
      </c>
      <c r="K155" s="7">
        <f>IF(OUT!P284="", "", OUT!P284)</f>
        <v>25</v>
      </c>
      <c r="L155" s="7" t="str">
        <f>IF(OUT!AE284="", "", OUT!AE284)</f>
        <v/>
      </c>
      <c r="M155" s="7" t="str">
        <f>IF(OUT!AG284="", "", OUT!AG284)</f>
        <v/>
      </c>
      <c r="N155" s="7" t="str">
        <f>IF(OUT!AQ284="", "", OUT!AQ284)</f>
        <v/>
      </c>
      <c r="O155" s="7" t="str">
        <f>IF(OUT!BM284="", "", OUT!BM284)</f>
        <v>T3</v>
      </c>
      <c r="P155" s="8">
        <f>IF(OUT!N284="", "", OUT!N284)</f>
        <v>3.4</v>
      </c>
      <c r="Q155" s="9">
        <f>IF(OUT!O284="", "", OUT!O284)</f>
        <v>85</v>
      </c>
      <c r="R155" s="8">
        <f>IF(PPG!H284="", "", PPG!H284)</f>
        <v>0</v>
      </c>
      <c r="S155" s="9">
        <f>IF(PPG!I284="", "", PPG!I284)</f>
        <v>0</v>
      </c>
      <c r="T155" s="8">
        <f>IF(PPG!J284="", "", PPG!J284)</f>
        <v>0</v>
      </c>
      <c r="U155" s="9">
        <f>IF(PPG!K284="", "", PPG!K284)</f>
        <v>0</v>
      </c>
      <c r="V155" s="8">
        <f>IF(PPG!L284="", "", PPG!L284)</f>
        <v>0</v>
      </c>
      <c r="W155" s="9">
        <f>IF(PPG!M284="", "", PPG!M284)</f>
        <v>0</v>
      </c>
      <c r="X155" s="8">
        <f>IF(PPG!N284="", "", PPG!N284)</f>
        <v>0</v>
      </c>
      <c r="Y155" s="9">
        <f>IF(PPG!O284="", "", PPG!O284)</f>
        <v>0</v>
      </c>
      <c r="Z155" s="8">
        <f>IF(PPG!Q284="", "", PPG!Q284)</f>
        <v>3.4</v>
      </c>
      <c r="AA155" s="9">
        <f>IF(PPG!R284="", "", PPG!R284)</f>
        <v>85</v>
      </c>
      <c r="AB155" s="8">
        <f>IF(PPG!S284="", "", PPG!S284)</f>
        <v>0</v>
      </c>
      <c r="AC155" s="9">
        <f>IF(PPG!T284="", "", PPG!T284)</f>
        <v>0</v>
      </c>
      <c r="AD155" s="8">
        <f>IF(PPG!U284="", "", PPG!U284)</f>
        <v>0</v>
      </c>
      <c r="AE155" s="9">
        <f>IF(PPG!V284="", "", PPG!V284)</f>
        <v>0</v>
      </c>
      <c r="AF155" s="8">
        <f>IF(PPG!W284="", "", PPG!W284)</f>
        <v>0</v>
      </c>
      <c r="AG155" s="9">
        <f>IF(PPG!X284="", "", PPG!X284)</f>
        <v>0</v>
      </c>
      <c r="AH155" s="8">
        <f>IF(PPG!Y284="", "", PPG!Y284)</f>
        <v>0</v>
      </c>
      <c r="AI155" s="9">
        <f>IF(PPG!Z284="", "", PPG!Z284)</f>
        <v>0</v>
      </c>
      <c r="AJ155" s="30" t="str">
        <f t="shared" si="12"/>
        <v>0.00</v>
      </c>
      <c r="AK155" s="7" t="str">
        <f t="shared" si="13"/>
        <v>0</v>
      </c>
      <c r="AL155" s="7" t="str">
        <f t="shared" si="14"/>
        <v>0</v>
      </c>
    </row>
    <row r="156" spans="1:38">
      <c r="A156" s="7">
        <f>IF(OUT!C265="", "", OUT!C265)</f>
        <v>712</v>
      </c>
      <c r="B156" s="18">
        <f>IF(OUT!A265="", "", OUT!A265)</f>
        <v>63440</v>
      </c>
      <c r="C156" s="7" t="str">
        <f>IF(OUT!D265="", "", OUT!D265)</f>
        <v>CC</v>
      </c>
      <c r="D156" s="25"/>
      <c r="E156" s="34" t="str">
        <f>IF(OUT!E265="", "", OUT!E265)</f>
        <v>25/BDL</v>
      </c>
      <c r="F156" s="22" t="str">
        <f>IF(OUT!AE265="NEW", "✷", "")</f>
        <v/>
      </c>
      <c r="G156" t="str">
        <f>IF(OUT!B265="", "", OUT!B265)</f>
        <v>DAHLIA  DWARF DECORATIVE FIRE POT (Yellow w/Pink tips)</v>
      </c>
      <c r="H156" s="19">
        <f t="shared" si="10"/>
        <v>3.4</v>
      </c>
      <c r="I156" s="20">
        <f t="shared" si="11"/>
        <v>85</v>
      </c>
      <c r="J156" s="34" t="str">
        <f>IF(OUT!F265="", "", OUT!F265)</f>
        <v>#1 GRADE BARE ROOT</v>
      </c>
      <c r="K156" s="7">
        <f>IF(OUT!P265="", "", OUT!P265)</f>
        <v>25</v>
      </c>
      <c r="L156" s="7" t="str">
        <f>IF(OUT!AE265="", "", OUT!AE265)</f>
        <v/>
      </c>
      <c r="M156" s="7" t="str">
        <f>IF(OUT!AG265="", "", OUT!AG265)</f>
        <v/>
      </c>
      <c r="N156" s="7" t="str">
        <f>IF(OUT!AQ265="", "", OUT!AQ265)</f>
        <v/>
      </c>
      <c r="O156" s="7" t="str">
        <f>IF(OUT!BM265="", "", OUT!BM265)</f>
        <v>T3</v>
      </c>
      <c r="P156" s="8">
        <f>IF(OUT!N265="", "", OUT!N265)</f>
        <v>3.4</v>
      </c>
      <c r="Q156" s="9">
        <f>IF(OUT!O265="", "", OUT!O265)</f>
        <v>85</v>
      </c>
      <c r="R156" s="8">
        <f>IF(PPG!H265="", "", PPG!H265)</f>
        <v>0</v>
      </c>
      <c r="S156" s="9">
        <f>IF(PPG!I265="", "", PPG!I265)</f>
        <v>0</v>
      </c>
      <c r="T156" s="8">
        <f>IF(PPG!J265="", "", PPG!J265)</f>
        <v>0</v>
      </c>
      <c r="U156" s="9">
        <f>IF(PPG!K265="", "", PPG!K265)</f>
        <v>0</v>
      </c>
      <c r="V156" s="8">
        <f>IF(PPG!L265="", "", PPG!L265)</f>
        <v>0</v>
      </c>
      <c r="W156" s="9">
        <f>IF(PPG!M265="", "", PPG!M265)</f>
        <v>0</v>
      </c>
      <c r="X156" s="8">
        <f>IF(PPG!N265="", "", PPG!N265)</f>
        <v>0</v>
      </c>
      <c r="Y156" s="9">
        <f>IF(PPG!O265="", "", PPG!O265)</f>
        <v>0</v>
      </c>
      <c r="Z156" s="8">
        <f>IF(PPG!Q265="", "", PPG!Q265)</f>
        <v>3.8290000000000002</v>
      </c>
      <c r="AA156" s="9">
        <f>IF(PPG!R265="", "", PPG!R265)</f>
        <v>38.29</v>
      </c>
      <c r="AB156" s="8">
        <f>IF(PPG!S265="", "", PPG!S265)</f>
        <v>0</v>
      </c>
      <c r="AC156" s="9">
        <f>IF(PPG!T265="", "", PPG!T265)</f>
        <v>0</v>
      </c>
      <c r="AD156" s="8">
        <f>IF(PPG!U265="", "", PPG!U265)</f>
        <v>0</v>
      </c>
      <c r="AE156" s="9">
        <f>IF(PPG!V265="", "", PPG!V265)</f>
        <v>0</v>
      </c>
      <c r="AF156" s="8">
        <f>IF(PPG!W265="", "", PPG!W265)</f>
        <v>0</v>
      </c>
      <c r="AG156" s="9">
        <f>IF(PPG!X265="", "", PPG!X265)</f>
        <v>0</v>
      </c>
      <c r="AH156" s="8">
        <f>IF(PPG!Y265="", "", PPG!Y265)</f>
        <v>0</v>
      </c>
      <c r="AI156" s="9">
        <f>IF(PPG!Z265="", "", PPG!Z265)</f>
        <v>0</v>
      </c>
      <c r="AJ156" s="30" t="str">
        <f t="shared" si="12"/>
        <v>0.00</v>
      </c>
      <c r="AK156" s="7" t="str">
        <f t="shared" si="13"/>
        <v>0</v>
      </c>
      <c r="AL156" s="7" t="str">
        <f t="shared" si="14"/>
        <v>0</v>
      </c>
    </row>
    <row r="157" spans="1:38">
      <c r="A157" s="7">
        <f>IF(OUT!C285="", "", OUT!C285)</f>
        <v>712</v>
      </c>
      <c r="B157" s="18">
        <f>IF(OUT!A285="", "", OUT!A285)</f>
        <v>64790</v>
      </c>
      <c r="C157" s="7" t="str">
        <f>IF(OUT!D285="", "", OUT!D285)</f>
        <v>CC</v>
      </c>
      <c r="D157" s="25"/>
      <c r="E157" s="34" t="str">
        <f>IF(OUT!E285="", "", OUT!E285)</f>
        <v>25/BDL</v>
      </c>
      <c r="F157" s="22" t="str">
        <f>IF(OUT!AE285="NEW", "✷", "")</f>
        <v/>
      </c>
      <c r="G157" t="str">
        <f>IF(OUT!B285="", "", OUT!B285)</f>
        <v>DAHLIA  DWARF DECORATIVE HEAT WAVE (Red)</v>
      </c>
      <c r="H157" s="19">
        <f t="shared" si="10"/>
        <v>3.4</v>
      </c>
      <c r="I157" s="20">
        <f t="shared" si="11"/>
        <v>85</v>
      </c>
      <c r="J157" s="34" t="str">
        <f>IF(OUT!F285="", "", OUT!F285)</f>
        <v>#1 GRADE BARE ROOT</v>
      </c>
      <c r="K157" s="7">
        <f>IF(OUT!P285="", "", OUT!P285)</f>
        <v>25</v>
      </c>
      <c r="L157" s="7" t="str">
        <f>IF(OUT!AE285="", "", OUT!AE285)</f>
        <v/>
      </c>
      <c r="M157" s="7" t="str">
        <f>IF(OUT!AG285="", "", OUT!AG285)</f>
        <v/>
      </c>
      <c r="N157" s="7" t="str">
        <f>IF(OUT!AQ285="", "", OUT!AQ285)</f>
        <v/>
      </c>
      <c r="O157" s="7" t="str">
        <f>IF(OUT!BM285="", "", OUT!BM285)</f>
        <v>T3</v>
      </c>
      <c r="P157" s="8">
        <f>IF(OUT!N285="", "", OUT!N285)</f>
        <v>3.4</v>
      </c>
      <c r="Q157" s="9">
        <f>IF(OUT!O285="", "", OUT!O285)</f>
        <v>85</v>
      </c>
      <c r="R157" s="8">
        <f>IF(PPG!H285="", "", PPG!H285)</f>
        <v>0</v>
      </c>
      <c r="S157" s="9">
        <f>IF(PPG!I285="", "", PPG!I285)</f>
        <v>0</v>
      </c>
      <c r="T157" s="8">
        <f>IF(PPG!J285="", "", PPG!J285)</f>
        <v>0</v>
      </c>
      <c r="U157" s="9">
        <f>IF(PPG!K285="", "", PPG!K285)</f>
        <v>0</v>
      </c>
      <c r="V157" s="8">
        <f>IF(PPG!L285="", "", PPG!L285)</f>
        <v>0</v>
      </c>
      <c r="W157" s="9">
        <f>IF(PPG!M285="", "", PPG!M285)</f>
        <v>0</v>
      </c>
      <c r="X157" s="8">
        <f>IF(PPG!N285="", "", PPG!N285)</f>
        <v>0</v>
      </c>
      <c r="Y157" s="9">
        <f>IF(PPG!O285="", "", PPG!O285)</f>
        <v>0</v>
      </c>
      <c r="Z157" s="8">
        <f>IF(PPG!Q285="", "", PPG!Q285)</f>
        <v>0.22900000000000001</v>
      </c>
      <c r="AA157" s="9">
        <f>IF(PPG!R285="", "", PPG!R285)</f>
        <v>22.9</v>
      </c>
      <c r="AB157" s="8">
        <f>IF(PPG!S285="", "", PPG!S285)</f>
        <v>0</v>
      </c>
      <c r="AC157" s="9">
        <f>IF(PPG!T285="", "", PPG!T285)</f>
        <v>0</v>
      </c>
      <c r="AD157" s="8">
        <f>IF(PPG!U285="", "", PPG!U285)</f>
        <v>0</v>
      </c>
      <c r="AE157" s="9">
        <f>IF(PPG!V285="", "", PPG!V285)</f>
        <v>0</v>
      </c>
      <c r="AF157" s="8">
        <f>IF(PPG!W285="", "", PPG!W285)</f>
        <v>0</v>
      </c>
      <c r="AG157" s="9">
        <f>IF(PPG!X285="", "", PPG!X285)</f>
        <v>0</v>
      </c>
      <c r="AH157" s="8">
        <f>IF(PPG!Y285="", "", PPG!Y285)</f>
        <v>0</v>
      </c>
      <c r="AI157" s="9">
        <f>IF(PPG!Z285="", "", PPG!Z285)</f>
        <v>0</v>
      </c>
      <c r="AJ157" s="30" t="str">
        <f t="shared" si="12"/>
        <v>0.00</v>
      </c>
      <c r="AK157" s="7" t="str">
        <f t="shared" si="13"/>
        <v>0</v>
      </c>
      <c r="AL157" s="7" t="str">
        <f t="shared" si="14"/>
        <v>0</v>
      </c>
    </row>
    <row r="158" spans="1:38">
      <c r="A158" s="7">
        <f>IF(OUT!C121="", "", OUT!C121)</f>
        <v>712</v>
      </c>
      <c r="B158" s="18">
        <f>IF(OUT!A121="", "", OUT!A121)</f>
        <v>40475</v>
      </c>
      <c r="C158" s="7" t="str">
        <f>IF(OUT!D121="", "", OUT!D121)</f>
        <v>CC</v>
      </c>
      <c r="D158" s="25"/>
      <c r="E158" s="34" t="str">
        <f>IF(OUT!E121="", "", OUT!E121)</f>
        <v>25/BDL</v>
      </c>
      <c r="F158" s="22" t="str">
        <f>IF(OUT!AE121="NEW", "✷", "")</f>
        <v/>
      </c>
      <c r="G158" t="str">
        <f>IF(OUT!B121="", "", OUT!B121)</f>
        <v>DAHLIA  MINI POMPOM NATAL (Dark Red)</v>
      </c>
      <c r="H158" s="19">
        <f t="shared" si="10"/>
        <v>3.4</v>
      </c>
      <c r="I158" s="20">
        <f t="shared" si="11"/>
        <v>85</v>
      </c>
      <c r="J158" s="34" t="str">
        <f>IF(OUT!F121="", "", OUT!F121)</f>
        <v>#1 GRADE BARE ROOT</v>
      </c>
      <c r="K158" s="7">
        <f>IF(OUT!P121="", "", OUT!P121)</f>
        <v>25</v>
      </c>
      <c r="L158" s="7" t="str">
        <f>IF(OUT!AE121="", "", OUT!AE121)</f>
        <v/>
      </c>
      <c r="M158" s="7" t="str">
        <f>IF(OUT!AG121="", "", OUT!AG121)</f>
        <v/>
      </c>
      <c r="N158" s="7" t="str">
        <f>IF(OUT!AQ121="", "", OUT!AQ121)</f>
        <v>CUT</v>
      </c>
      <c r="O158" s="7" t="str">
        <f>IF(OUT!BM121="", "", OUT!BM121)</f>
        <v>T3</v>
      </c>
      <c r="P158" s="8">
        <f>IF(OUT!N121="", "", OUT!N121)</f>
        <v>3.4</v>
      </c>
      <c r="Q158" s="9">
        <f>IF(OUT!O121="", "", OUT!O121)</f>
        <v>85</v>
      </c>
      <c r="R158" s="8">
        <f>IF(PPG!H121="", "", PPG!H121)</f>
        <v>0</v>
      </c>
      <c r="S158" s="9">
        <f>IF(PPG!I121="", "", PPG!I121)</f>
        <v>0</v>
      </c>
      <c r="T158" s="8">
        <f>IF(PPG!J121="", "", PPG!J121)</f>
        <v>0</v>
      </c>
      <c r="U158" s="9">
        <f>IF(PPG!K121="", "", PPG!K121)</f>
        <v>0</v>
      </c>
      <c r="V158" s="8">
        <f>IF(PPG!L121="", "", PPG!L121)</f>
        <v>0</v>
      </c>
      <c r="W158" s="9">
        <f>IF(PPG!M121="", "", PPG!M121)</f>
        <v>0</v>
      </c>
      <c r="X158" s="8">
        <f>IF(PPG!N121="", "", PPG!N121)</f>
        <v>0</v>
      </c>
      <c r="Y158" s="9">
        <f>IF(PPG!O121="", "", PPG!O121)</f>
        <v>0</v>
      </c>
      <c r="Z158" s="8">
        <f>IF(PPG!Q121="", "", PPG!Q121)</f>
        <v>3.4</v>
      </c>
      <c r="AA158" s="9">
        <f>IF(PPG!R121="", "", PPG!R121)</f>
        <v>85</v>
      </c>
      <c r="AB158" s="8">
        <f>IF(PPG!S121="", "", PPG!S121)</f>
        <v>0</v>
      </c>
      <c r="AC158" s="9">
        <f>IF(PPG!T121="", "", PPG!T121)</f>
        <v>0</v>
      </c>
      <c r="AD158" s="8">
        <f>IF(PPG!U121="", "", PPG!U121)</f>
        <v>0</v>
      </c>
      <c r="AE158" s="9">
        <f>IF(PPG!V121="", "", PPG!V121)</f>
        <v>0</v>
      </c>
      <c r="AF158" s="8">
        <f>IF(PPG!W121="", "", PPG!W121)</f>
        <v>0</v>
      </c>
      <c r="AG158" s="9">
        <f>IF(PPG!X121="", "", PPG!X121)</f>
        <v>0</v>
      </c>
      <c r="AH158" s="8">
        <f>IF(PPG!Y121="", "", PPG!Y121)</f>
        <v>0</v>
      </c>
      <c r="AI158" s="9">
        <f>IF(PPG!Z121="", "", PPG!Z121)</f>
        <v>0</v>
      </c>
      <c r="AJ158" s="30" t="str">
        <f t="shared" si="12"/>
        <v>0.00</v>
      </c>
      <c r="AK158" s="7" t="str">
        <f t="shared" si="13"/>
        <v>0</v>
      </c>
      <c r="AL158" s="7" t="str">
        <f t="shared" si="14"/>
        <v>0</v>
      </c>
    </row>
    <row r="159" spans="1:38">
      <c r="A159" s="7">
        <f>IF(OUT!C368="", "", OUT!C368)</f>
        <v>712</v>
      </c>
      <c r="B159" s="18">
        <f>IF(OUT!A368="", "", OUT!A368)</f>
        <v>76464</v>
      </c>
      <c r="C159" s="7" t="str">
        <f>IF(OUT!D368="", "", OUT!D368)</f>
        <v>CC</v>
      </c>
      <c r="D159" s="25"/>
      <c r="E159" s="34" t="str">
        <f>IF(OUT!E368="", "", OUT!E368)</f>
        <v>25/BDL</v>
      </c>
      <c r="F159" s="22" t="str">
        <f>IF(OUT!AE368="NEW", "✷", "")</f>
        <v/>
      </c>
      <c r="G159" t="str">
        <f>IF(OUT!B368="", "", OUT!B368)</f>
        <v>DAHLIA  PEONY-FLOWERED FASCINATION (Lavender/White w/Bronze Leaf)</v>
      </c>
      <c r="H159" s="19">
        <f t="shared" si="10"/>
        <v>3.4</v>
      </c>
      <c r="I159" s="20">
        <f t="shared" si="11"/>
        <v>85</v>
      </c>
      <c r="J159" s="34" t="str">
        <f>IF(OUT!F368="", "", OUT!F368)</f>
        <v>#1 GRADE BARE ROOT</v>
      </c>
      <c r="K159" s="7">
        <f>IF(OUT!P368="", "", OUT!P368)</f>
        <v>25</v>
      </c>
      <c r="L159" s="7" t="str">
        <f>IF(OUT!AE368="", "", OUT!AE368)</f>
        <v/>
      </c>
      <c r="M159" s="7" t="str">
        <f>IF(OUT!AG368="", "", OUT!AG368)</f>
        <v/>
      </c>
      <c r="N159" s="7" t="str">
        <f>IF(OUT!AQ368="", "", OUT!AQ368)</f>
        <v>CUT</v>
      </c>
      <c r="O159" s="7" t="str">
        <f>IF(OUT!BM368="", "", OUT!BM368)</f>
        <v>T3</v>
      </c>
      <c r="P159" s="8">
        <f>IF(OUT!N368="", "", OUT!N368)</f>
        <v>3.4</v>
      </c>
      <c r="Q159" s="9">
        <f>IF(OUT!O368="", "", OUT!O368)</f>
        <v>85</v>
      </c>
      <c r="R159" s="8">
        <f>IF(PPG!H368="", "", PPG!H368)</f>
        <v>0</v>
      </c>
      <c r="S159" s="9">
        <f>IF(PPG!I368="", "", PPG!I368)</f>
        <v>0</v>
      </c>
      <c r="T159" s="8">
        <f>IF(PPG!J368="", "", PPG!J368)</f>
        <v>0</v>
      </c>
      <c r="U159" s="9">
        <f>IF(PPG!K368="", "", PPG!K368)</f>
        <v>0</v>
      </c>
      <c r="V159" s="8">
        <f>IF(PPG!L368="", "", PPG!L368)</f>
        <v>0</v>
      </c>
      <c r="W159" s="9">
        <f>IF(PPG!M368="", "", PPG!M368)</f>
        <v>0</v>
      </c>
      <c r="X159" s="8">
        <f>IF(PPG!N368="", "", PPG!N368)</f>
        <v>0</v>
      </c>
      <c r="Y159" s="9">
        <f>IF(PPG!O368="", "", PPG!O368)</f>
        <v>0</v>
      </c>
      <c r="Z159" s="8">
        <f>IF(PPG!Q368="", "", PPG!Q368)</f>
        <v>2.8290000000000002</v>
      </c>
      <c r="AA159" s="9">
        <f>IF(PPG!R368="", "", PPG!R368)</f>
        <v>28.29</v>
      </c>
      <c r="AB159" s="8">
        <f>IF(PPG!S368="", "", PPG!S368)</f>
        <v>0</v>
      </c>
      <c r="AC159" s="9">
        <f>IF(PPG!T368="", "", PPG!T368)</f>
        <v>0</v>
      </c>
      <c r="AD159" s="8">
        <f>IF(PPG!U368="", "", PPG!U368)</f>
        <v>0</v>
      </c>
      <c r="AE159" s="9">
        <f>IF(PPG!V368="", "", PPG!V368)</f>
        <v>0</v>
      </c>
      <c r="AF159" s="8">
        <f>IF(PPG!W368="", "", PPG!W368)</f>
        <v>0</v>
      </c>
      <c r="AG159" s="9">
        <f>IF(PPG!X368="", "", PPG!X368)</f>
        <v>0</v>
      </c>
      <c r="AH159" s="8">
        <f>IF(PPG!Y368="", "", PPG!Y368)</f>
        <v>0</v>
      </c>
      <c r="AI159" s="9">
        <f>IF(PPG!Z368="", "", PPG!Z368)</f>
        <v>0</v>
      </c>
      <c r="AJ159" s="30" t="str">
        <f t="shared" si="12"/>
        <v>0.00</v>
      </c>
      <c r="AK159" s="7" t="str">
        <f t="shared" si="13"/>
        <v>0</v>
      </c>
      <c r="AL159" s="7" t="str">
        <f t="shared" si="14"/>
        <v>0</v>
      </c>
    </row>
    <row r="160" spans="1:38">
      <c r="A160" s="7">
        <f>IF(OUT!C366="", "", OUT!C366)</f>
        <v>712</v>
      </c>
      <c r="B160" s="18">
        <f>IF(OUT!A366="", "", OUT!A366)</f>
        <v>76461</v>
      </c>
      <c r="C160" s="7" t="str">
        <f>IF(OUT!D366="", "", OUT!D366)</f>
        <v>CC</v>
      </c>
      <c r="D160" s="25"/>
      <c r="E160" s="34" t="str">
        <f>IF(OUT!E366="", "", OUT!E366)</f>
        <v>25/BDL</v>
      </c>
      <c r="F160" s="22" t="str">
        <f>IF(OUT!AE366="NEW", "✷", "")</f>
        <v/>
      </c>
      <c r="G160" t="str">
        <f>IF(OUT!B366="", "", OUT!B366)</f>
        <v>DAHLIA  SEMI CACTUS PARK PRINCESS (Pink)</v>
      </c>
      <c r="H160" s="19">
        <f t="shared" si="10"/>
        <v>3.4</v>
      </c>
      <c r="I160" s="20">
        <f t="shared" si="11"/>
        <v>85</v>
      </c>
      <c r="J160" s="34" t="str">
        <f>IF(OUT!F366="", "", OUT!F366)</f>
        <v>#1 GRADE BARE ROOT</v>
      </c>
      <c r="K160" s="7">
        <f>IF(OUT!P366="", "", OUT!P366)</f>
        <v>25</v>
      </c>
      <c r="L160" s="7" t="str">
        <f>IF(OUT!AE366="", "", OUT!AE366)</f>
        <v/>
      </c>
      <c r="M160" s="7" t="str">
        <f>IF(OUT!AG366="", "", OUT!AG366)</f>
        <v/>
      </c>
      <c r="N160" s="7" t="str">
        <f>IF(OUT!AQ366="", "", OUT!AQ366)</f>
        <v>CUT</v>
      </c>
      <c r="O160" s="7" t="str">
        <f>IF(OUT!BM366="", "", OUT!BM366)</f>
        <v>T3</v>
      </c>
      <c r="P160" s="8">
        <f>IF(OUT!N366="", "", OUT!N366)</f>
        <v>3.4</v>
      </c>
      <c r="Q160" s="9">
        <f>IF(OUT!O366="", "", OUT!O366)</f>
        <v>85</v>
      </c>
      <c r="R160" s="8">
        <f>IF(PPG!H366="", "", PPG!H366)</f>
        <v>0</v>
      </c>
      <c r="S160" s="9">
        <f>IF(PPG!I366="", "", PPG!I366)</f>
        <v>0</v>
      </c>
      <c r="T160" s="8">
        <f>IF(PPG!J366="", "", PPG!J366)</f>
        <v>0</v>
      </c>
      <c r="U160" s="9">
        <f>IF(PPG!K366="", "", PPG!K366)</f>
        <v>0</v>
      </c>
      <c r="V160" s="8">
        <f>IF(PPG!L366="", "", PPG!L366)</f>
        <v>0</v>
      </c>
      <c r="W160" s="9">
        <f>IF(PPG!M366="", "", PPG!M366)</f>
        <v>0</v>
      </c>
      <c r="X160" s="8">
        <f>IF(PPG!N366="", "", PPG!N366)</f>
        <v>0</v>
      </c>
      <c r="Y160" s="9">
        <f>IF(PPG!O366="", "", PPG!O366)</f>
        <v>0</v>
      </c>
      <c r="Z160" s="8">
        <f>IF(PPG!Q366="", "", PPG!Q366)</f>
        <v>3.4</v>
      </c>
      <c r="AA160" s="9">
        <f>IF(PPG!R366="", "", PPG!R366)</f>
        <v>85</v>
      </c>
      <c r="AB160" s="8">
        <f>IF(PPG!S366="", "", PPG!S366)</f>
        <v>0</v>
      </c>
      <c r="AC160" s="9">
        <f>IF(PPG!T366="", "", PPG!T366)</f>
        <v>0</v>
      </c>
      <c r="AD160" s="8">
        <f>IF(PPG!U366="", "", PPG!U366)</f>
        <v>0</v>
      </c>
      <c r="AE160" s="9">
        <f>IF(PPG!V366="", "", PPG!V366)</f>
        <v>0</v>
      </c>
      <c r="AF160" s="8">
        <f>IF(PPG!W366="", "", PPG!W366)</f>
        <v>0</v>
      </c>
      <c r="AG160" s="9">
        <f>IF(PPG!X366="", "", PPG!X366)</f>
        <v>0</v>
      </c>
      <c r="AH160" s="8">
        <f>IF(PPG!Y366="", "", PPG!Y366)</f>
        <v>0</v>
      </c>
      <c r="AI160" s="9">
        <f>IF(PPG!Z366="", "", PPG!Z366)</f>
        <v>0</v>
      </c>
      <c r="AJ160" s="30" t="str">
        <f t="shared" si="12"/>
        <v>0.00</v>
      </c>
      <c r="AK160" s="7" t="str">
        <f t="shared" si="13"/>
        <v>0</v>
      </c>
      <c r="AL160" s="7" t="str">
        <f t="shared" si="14"/>
        <v>0</v>
      </c>
    </row>
    <row r="161" spans="1:38">
      <c r="A161" s="7">
        <f>IF(OUT!C367="", "", OUT!C367)</f>
        <v>712</v>
      </c>
      <c r="B161" s="18">
        <f>IF(OUT!A367="", "", OUT!A367)</f>
        <v>76462</v>
      </c>
      <c r="C161" s="7" t="str">
        <f>IF(OUT!D367="", "", OUT!D367)</f>
        <v>CC</v>
      </c>
      <c r="D161" s="25"/>
      <c r="E161" s="34" t="str">
        <f>IF(OUT!E367="", "", OUT!E367)</f>
        <v>25/BDL</v>
      </c>
      <c r="F161" s="22" t="str">
        <f>IF(OUT!AE367="NEW", "✷", "")</f>
        <v/>
      </c>
      <c r="G161" t="str">
        <f>IF(OUT!B367="", "", OUT!B367)</f>
        <v>DAHLIA  SEMI CACTUS PURPLE GEM (Lavender)</v>
      </c>
      <c r="H161" s="19">
        <f t="shared" si="10"/>
        <v>3.4</v>
      </c>
      <c r="I161" s="20">
        <f t="shared" si="11"/>
        <v>85</v>
      </c>
      <c r="J161" s="34" t="str">
        <f>IF(OUT!F367="", "", OUT!F367)</f>
        <v>#1 GRADE BARE ROOT</v>
      </c>
      <c r="K161" s="7">
        <f>IF(OUT!P367="", "", OUT!P367)</f>
        <v>25</v>
      </c>
      <c r="L161" s="7" t="str">
        <f>IF(OUT!AE367="", "", OUT!AE367)</f>
        <v/>
      </c>
      <c r="M161" s="7" t="str">
        <f>IF(OUT!AG367="", "", OUT!AG367)</f>
        <v/>
      </c>
      <c r="N161" s="7" t="str">
        <f>IF(OUT!AQ367="", "", OUT!AQ367)</f>
        <v>CUT</v>
      </c>
      <c r="O161" s="7" t="str">
        <f>IF(OUT!BM367="", "", OUT!BM367)</f>
        <v>T3</v>
      </c>
      <c r="P161" s="8">
        <f>IF(OUT!N367="", "", OUT!N367)</f>
        <v>3.4</v>
      </c>
      <c r="Q161" s="9">
        <f>IF(OUT!O367="", "", OUT!O367)</f>
        <v>85</v>
      </c>
      <c r="R161" s="8">
        <f>IF(PPG!H367="", "", PPG!H367)</f>
        <v>0</v>
      </c>
      <c r="S161" s="9">
        <f>IF(PPG!I367="", "", PPG!I367)</f>
        <v>0</v>
      </c>
      <c r="T161" s="8">
        <f>IF(PPG!J367="", "", PPG!J367)</f>
        <v>0</v>
      </c>
      <c r="U161" s="9">
        <f>IF(PPG!K367="", "", PPG!K367)</f>
        <v>0</v>
      </c>
      <c r="V161" s="8">
        <f>IF(PPG!L367="", "", PPG!L367)</f>
        <v>0</v>
      </c>
      <c r="W161" s="9">
        <f>IF(PPG!M367="", "", PPG!M367)</f>
        <v>0</v>
      </c>
      <c r="X161" s="8">
        <f>IF(PPG!N367="", "", PPG!N367)</f>
        <v>0</v>
      </c>
      <c r="Y161" s="9">
        <f>IF(PPG!O367="", "", PPG!O367)</f>
        <v>0</v>
      </c>
      <c r="Z161" s="8">
        <f>IF(PPG!Q367="", "", PPG!Q367)</f>
        <v>3.4</v>
      </c>
      <c r="AA161" s="9">
        <f>IF(PPG!R367="", "", PPG!R367)</f>
        <v>85</v>
      </c>
      <c r="AB161" s="8">
        <f>IF(PPG!S367="", "", PPG!S367)</f>
        <v>0</v>
      </c>
      <c r="AC161" s="9">
        <f>IF(PPG!T367="", "", PPG!T367)</f>
        <v>0</v>
      </c>
      <c r="AD161" s="8">
        <f>IF(PPG!U367="", "", PPG!U367)</f>
        <v>0</v>
      </c>
      <c r="AE161" s="9">
        <f>IF(PPG!V367="", "", PPG!V367)</f>
        <v>0</v>
      </c>
      <c r="AF161" s="8">
        <f>IF(PPG!W367="", "", PPG!W367)</f>
        <v>0</v>
      </c>
      <c r="AG161" s="9">
        <f>IF(PPG!X367="", "", PPG!X367)</f>
        <v>0</v>
      </c>
      <c r="AH161" s="8">
        <f>IF(PPG!Y367="", "", PPG!Y367)</f>
        <v>0</v>
      </c>
      <c r="AI161" s="9">
        <f>IF(PPG!Z367="", "", PPG!Z367)</f>
        <v>0</v>
      </c>
      <c r="AJ161" s="30" t="str">
        <f t="shared" si="12"/>
        <v>0.00</v>
      </c>
      <c r="AK161" s="7" t="str">
        <f t="shared" si="13"/>
        <v>0</v>
      </c>
      <c r="AL161" s="7" t="str">
        <f t="shared" si="14"/>
        <v>0</v>
      </c>
    </row>
    <row r="162" spans="1:38">
      <c r="A162" s="7">
        <f>IF(OUT!C459="", "", OUT!C459)</f>
        <v>712</v>
      </c>
      <c r="B162" s="18">
        <f>IF(OUT!A459="", "", OUT!A459)</f>
        <v>87572</v>
      </c>
      <c r="C162" s="7" t="str">
        <f>IF(OUT!D459="", "", OUT!D459)</f>
        <v>CC</v>
      </c>
      <c r="D162" s="25"/>
      <c r="E162" s="34" t="str">
        <f>IF(OUT!E459="", "", OUT!E459)</f>
        <v>25/BDL</v>
      </c>
      <c r="F162" s="22" t="str">
        <f>IF(OUT!AE459="NEW", "✷", "")</f>
        <v/>
      </c>
      <c r="G162" t="str">
        <f>IF(OUT!B459="", "", OUT!B459)</f>
        <v>DAHLIA  TRUE DINNERPLATE AKITA (Red/Yellow)</v>
      </c>
      <c r="H162" s="19">
        <f t="shared" si="10"/>
        <v>3.4</v>
      </c>
      <c r="I162" s="20">
        <f t="shared" si="11"/>
        <v>85</v>
      </c>
      <c r="J162" s="34" t="str">
        <f>IF(OUT!F459="", "", OUT!F459)</f>
        <v>#1 GRADE BARE ROOT</v>
      </c>
      <c r="K162" s="7">
        <f>IF(OUT!P459="", "", OUT!P459)</f>
        <v>25</v>
      </c>
      <c r="L162" s="7" t="str">
        <f>IF(OUT!AE459="", "", OUT!AE459)</f>
        <v/>
      </c>
      <c r="M162" s="7" t="str">
        <f>IF(OUT!AG459="", "", OUT!AG459)</f>
        <v/>
      </c>
      <c r="N162" s="7" t="str">
        <f>IF(OUT!AQ459="", "", OUT!AQ459)</f>
        <v>CUT</v>
      </c>
      <c r="O162" s="7" t="str">
        <f>IF(OUT!BM459="", "", OUT!BM459)</f>
        <v>T3</v>
      </c>
      <c r="P162" s="8">
        <f>IF(OUT!N459="", "", OUT!N459)</f>
        <v>3.4</v>
      </c>
      <c r="Q162" s="9">
        <f>IF(OUT!O459="", "", OUT!O459)</f>
        <v>85</v>
      </c>
      <c r="R162" s="8">
        <f>IF(PPG!H459="", "", PPG!H459)</f>
        <v>0</v>
      </c>
      <c r="S162" s="9">
        <f>IF(PPG!I459="", "", PPG!I459)</f>
        <v>0</v>
      </c>
      <c r="T162" s="8">
        <f>IF(PPG!J459="", "", PPG!J459)</f>
        <v>0</v>
      </c>
      <c r="U162" s="9">
        <f>IF(PPG!K459="", "", PPG!K459)</f>
        <v>0</v>
      </c>
      <c r="V162" s="8">
        <f>IF(PPG!L459="", "", PPG!L459)</f>
        <v>0</v>
      </c>
      <c r="W162" s="9">
        <f>IF(PPG!M459="", "", PPG!M459)</f>
        <v>0</v>
      </c>
      <c r="X162" s="8">
        <f>IF(PPG!N459="", "", PPG!N459)</f>
        <v>0</v>
      </c>
      <c r="Y162" s="9">
        <f>IF(PPG!O459="", "", PPG!O459)</f>
        <v>0</v>
      </c>
      <c r="Z162" s="8">
        <f>IF(PPG!Q459="", "", PPG!Q459)</f>
        <v>3.4</v>
      </c>
      <c r="AA162" s="9">
        <f>IF(PPG!R459="", "", PPG!R459)</f>
        <v>85</v>
      </c>
      <c r="AB162" s="8">
        <f>IF(PPG!S459="", "", PPG!S459)</f>
        <v>0</v>
      </c>
      <c r="AC162" s="9">
        <f>IF(PPG!T459="", "", PPG!T459)</f>
        <v>0</v>
      </c>
      <c r="AD162" s="8">
        <f>IF(PPG!U459="", "", PPG!U459)</f>
        <v>0</v>
      </c>
      <c r="AE162" s="9">
        <f>IF(PPG!V459="", "", PPG!V459)</f>
        <v>0</v>
      </c>
      <c r="AF162" s="8">
        <f>IF(PPG!W459="", "", PPG!W459)</f>
        <v>0</v>
      </c>
      <c r="AG162" s="9">
        <f>IF(PPG!X459="", "", PPG!X459)</f>
        <v>0</v>
      </c>
      <c r="AH162" s="8">
        <f>IF(PPG!Y459="", "", PPG!Y459)</f>
        <v>0</v>
      </c>
      <c r="AI162" s="9">
        <f>IF(PPG!Z459="", "", PPG!Z459)</f>
        <v>0</v>
      </c>
      <c r="AJ162" s="30" t="str">
        <f t="shared" si="12"/>
        <v>0.00</v>
      </c>
      <c r="AK162" s="7" t="str">
        <f t="shared" si="13"/>
        <v>0</v>
      </c>
      <c r="AL162" s="7" t="str">
        <f t="shared" si="14"/>
        <v>0</v>
      </c>
    </row>
    <row r="163" spans="1:38">
      <c r="A163" s="7">
        <f>IF(OUT!C574="", "", OUT!C574)</f>
        <v>712</v>
      </c>
      <c r="B163" s="18">
        <f>IF(OUT!A574="", "", OUT!A574)</f>
        <v>97511</v>
      </c>
      <c r="C163" s="7" t="str">
        <f>IF(OUT!D574="", "", OUT!D574)</f>
        <v>CC</v>
      </c>
      <c r="D163" s="25"/>
      <c r="E163" s="34" t="str">
        <f>IF(OUT!E574="", "", OUT!E574)</f>
        <v>25/BDL</v>
      </c>
      <c r="F163" s="22" t="str">
        <f>IF(OUT!AE574="NEW", "✷", "")</f>
        <v>✷</v>
      </c>
      <c r="G163" t="str">
        <f>IF(OUT!B574="", "", OUT!B574)</f>
        <v>DAHLIA  TRUE DINNERPLATE BABYLON BRONZE</v>
      </c>
      <c r="H163" s="19">
        <f t="shared" si="10"/>
        <v>3.4</v>
      </c>
      <c r="I163" s="20">
        <f t="shared" si="11"/>
        <v>85</v>
      </c>
      <c r="J163" s="34" t="str">
        <f>IF(OUT!F574="", "", OUT!F574)</f>
        <v>#1 GRADE BARE ROOT</v>
      </c>
      <c r="K163" s="7">
        <f>IF(OUT!P574="", "", OUT!P574)</f>
        <v>25</v>
      </c>
      <c r="L163" s="7" t="str">
        <f>IF(OUT!AE574="", "", OUT!AE574)</f>
        <v>NEW</v>
      </c>
      <c r="M163" s="7" t="str">
        <f>IF(OUT!AG574="", "", OUT!AG574)</f>
        <v/>
      </c>
      <c r="N163" s="7" t="str">
        <f>IF(OUT!AQ574="", "", OUT!AQ574)</f>
        <v>CUT</v>
      </c>
      <c r="O163" s="7" t="str">
        <f>IF(OUT!BM574="", "", OUT!BM574)</f>
        <v>T3</v>
      </c>
      <c r="P163" s="8">
        <f>IF(OUT!N574="", "", OUT!N574)</f>
        <v>3.4</v>
      </c>
      <c r="Q163" s="9">
        <f>IF(OUT!O574="", "", OUT!O574)</f>
        <v>85</v>
      </c>
      <c r="R163" s="8">
        <f>IF(PPG!H574="", "", PPG!H574)</f>
        <v>0</v>
      </c>
      <c r="S163" s="9">
        <f>IF(PPG!I574="", "", PPG!I574)</f>
        <v>0</v>
      </c>
      <c r="T163" s="8">
        <f>IF(PPG!J574="", "", PPG!J574)</f>
        <v>0</v>
      </c>
      <c r="U163" s="9">
        <f>IF(PPG!K574="", "", PPG!K574)</f>
        <v>0</v>
      </c>
      <c r="V163" s="8">
        <f>IF(PPG!L574="", "", PPG!L574)</f>
        <v>0</v>
      </c>
      <c r="W163" s="9">
        <f>IF(PPG!M574="", "", PPG!M574)</f>
        <v>0</v>
      </c>
      <c r="X163" s="8">
        <f>IF(PPG!N574="", "", PPG!N574)</f>
        <v>0</v>
      </c>
      <c r="Y163" s="9">
        <f>IF(PPG!O574="", "", PPG!O574)</f>
        <v>0</v>
      </c>
      <c r="Z163" s="8">
        <f>IF(PPG!Q574="", "", PPG!Q574)</f>
        <v>3.4</v>
      </c>
      <c r="AA163" s="9">
        <f>IF(PPG!R574="", "", PPG!R574)</f>
        <v>85</v>
      </c>
      <c r="AB163" s="8">
        <f>IF(PPG!S574="", "", PPG!S574)</f>
        <v>0</v>
      </c>
      <c r="AC163" s="9">
        <f>IF(PPG!T574="", "", PPG!T574)</f>
        <v>0</v>
      </c>
      <c r="AD163" s="8">
        <f>IF(PPG!U574="", "", PPG!U574)</f>
        <v>0</v>
      </c>
      <c r="AE163" s="9">
        <f>IF(PPG!V574="", "", PPG!V574)</f>
        <v>0</v>
      </c>
      <c r="AF163" s="8">
        <f>IF(PPG!W574="", "", PPG!W574)</f>
        <v>0</v>
      </c>
      <c r="AG163" s="9">
        <f>IF(PPG!X574="", "", PPG!X574)</f>
        <v>0</v>
      </c>
      <c r="AH163" s="8">
        <f>IF(PPG!Y574="", "", PPG!Y574)</f>
        <v>0</v>
      </c>
      <c r="AI163" s="9">
        <f>IF(PPG!Z574="", "", PPG!Z574)</f>
        <v>0</v>
      </c>
      <c r="AJ163" s="30" t="str">
        <f t="shared" si="12"/>
        <v>0.00</v>
      </c>
      <c r="AK163" s="7" t="str">
        <f t="shared" si="13"/>
        <v>0</v>
      </c>
      <c r="AL163" s="7" t="str">
        <f t="shared" si="14"/>
        <v>0</v>
      </c>
    </row>
    <row r="164" spans="1:38">
      <c r="A164" s="7">
        <f>IF(OUT!C460="", "", OUT!C460)</f>
        <v>712</v>
      </c>
      <c r="B164" s="18">
        <f>IF(OUT!A460="", "", OUT!A460)</f>
        <v>87574</v>
      </c>
      <c r="C164" s="7" t="str">
        <f>IF(OUT!D460="", "", OUT!D460)</f>
        <v>CC</v>
      </c>
      <c r="D164" s="25"/>
      <c r="E164" s="34" t="str">
        <f>IF(OUT!E460="", "", OUT!E460)</f>
        <v>25/BDL</v>
      </c>
      <c r="F164" s="22" t="str">
        <f>IF(OUT!AE460="NEW", "✷", "")</f>
        <v/>
      </c>
      <c r="G164" t="str">
        <f>IF(OUT!B460="", "", OUT!B460)</f>
        <v>DAHLIA  TRUE DINNERPLATE BABYLON PURPLE (Red-Purple)</v>
      </c>
      <c r="H164" s="19">
        <f t="shared" si="10"/>
        <v>3.4</v>
      </c>
      <c r="I164" s="20">
        <f t="shared" si="11"/>
        <v>85</v>
      </c>
      <c r="J164" s="34" t="str">
        <f>IF(OUT!F460="", "", OUT!F460)</f>
        <v>#1 GRADE BARE ROOT</v>
      </c>
      <c r="K164" s="7">
        <f>IF(OUT!P460="", "", OUT!P460)</f>
        <v>25</v>
      </c>
      <c r="L164" s="7" t="str">
        <f>IF(OUT!AE460="", "", OUT!AE460)</f>
        <v/>
      </c>
      <c r="M164" s="7" t="str">
        <f>IF(OUT!AG460="", "", OUT!AG460)</f>
        <v/>
      </c>
      <c r="N164" s="7" t="str">
        <f>IF(OUT!AQ460="", "", OUT!AQ460)</f>
        <v>CUT</v>
      </c>
      <c r="O164" s="7" t="str">
        <f>IF(OUT!BM460="", "", OUT!BM460)</f>
        <v>T3</v>
      </c>
      <c r="P164" s="8">
        <f>IF(OUT!N460="", "", OUT!N460)</f>
        <v>3.4</v>
      </c>
      <c r="Q164" s="9">
        <f>IF(OUT!O460="", "", OUT!O460)</f>
        <v>85</v>
      </c>
      <c r="R164" s="8">
        <f>IF(PPG!H460="", "", PPG!H460)</f>
        <v>0</v>
      </c>
      <c r="S164" s="9">
        <f>IF(PPG!I460="", "", PPG!I460)</f>
        <v>0</v>
      </c>
      <c r="T164" s="8">
        <f>IF(PPG!J460="", "", PPG!J460)</f>
        <v>0</v>
      </c>
      <c r="U164" s="9">
        <f>IF(PPG!K460="", "", PPG!K460)</f>
        <v>0</v>
      </c>
      <c r="V164" s="8">
        <f>IF(PPG!L460="", "", PPG!L460)</f>
        <v>0</v>
      </c>
      <c r="W164" s="9">
        <f>IF(PPG!M460="", "", PPG!M460)</f>
        <v>0</v>
      </c>
      <c r="X164" s="8">
        <f>IF(PPG!N460="", "", PPG!N460)</f>
        <v>0</v>
      </c>
      <c r="Y164" s="9">
        <f>IF(PPG!O460="", "", PPG!O460)</f>
        <v>0</v>
      </c>
      <c r="Z164" s="8">
        <f>IF(PPG!Q460="", "", PPG!Q460)</f>
        <v>3.4</v>
      </c>
      <c r="AA164" s="9">
        <f>IF(PPG!R460="", "", PPG!R460)</f>
        <v>85</v>
      </c>
      <c r="AB164" s="8">
        <f>IF(PPG!S460="", "", PPG!S460)</f>
        <v>0</v>
      </c>
      <c r="AC164" s="9">
        <f>IF(PPG!T460="", "", PPG!T460)</f>
        <v>0</v>
      </c>
      <c r="AD164" s="8">
        <f>IF(PPG!U460="", "", PPG!U460)</f>
        <v>0</v>
      </c>
      <c r="AE164" s="9">
        <f>IF(PPG!V460="", "", PPG!V460)</f>
        <v>0</v>
      </c>
      <c r="AF164" s="8">
        <f>IF(PPG!W460="", "", PPG!W460)</f>
        <v>0</v>
      </c>
      <c r="AG164" s="9">
        <f>IF(PPG!X460="", "", PPG!X460)</f>
        <v>0</v>
      </c>
      <c r="AH164" s="8">
        <f>IF(PPG!Y460="", "", PPG!Y460)</f>
        <v>0</v>
      </c>
      <c r="AI164" s="9">
        <f>IF(PPG!Z460="", "", PPG!Z460)</f>
        <v>0</v>
      </c>
      <c r="AJ164" s="30" t="str">
        <f t="shared" si="12"/>
        <v>0.00</v>
      </c>
      <c r="AK164" s="7" t="str">
        <f t="shared" si="13"/>
        <v>0</v>
      </c>
      <c r="AL164" s="7" t="str">
        <f t="shared" si="14"/>
        <v>0</v>
      </c>
    </row>
    <row r="165" spans="1:38">
      <c r="A165" s="7">
        <f>IF(OUT!C461="", "", OUT!C461)</f>
        <v>712</v>
      </c>
      <c r="B165" s="18">
        <f>IF(OUT!A461="", "", OUT!A461)</f>
        <v>87575</v>
      </c>
      <c r="C165" s="7" t="str">
        <f>IF(OUT!D461="", "", OUT!D461)</f>
        <v>CC</v>
      </c>
      <c r="D165" s="25"/>
      <c r="E165" s="34" t="str">
        <f>IF(OUT!E461="", "", OUT!E461)</f>
        <v>25/BDL</v>
      </c>
      <c r="F165" s="22" t="str">
        <f>IF(OUT!AE461="NEW", "✷", "")</f>
        <v/>
      </c>
      <c r="G165" t="str">
        <f>IF(OUT!B461="", "", OUT!B461)</f>
        <v>DAHLIA  TRUE DINNERPLATE BABYLON RED</v>
      </c>
      <c r="H165" s="19">
        <f t="shared" si="10"/>
        <v>3.4</v>
      </c>
      <c r="I165" s="20">
        <f t="shared" si="11"/>
        <v>85</v>
      </c>
      <c r="J165" s="34" t="str">
        <f>IF(OUT!F461="", "", OUT!F461)</f>
        <v>#1 GRADE BARE ROOT</v>
      </c>
      <c r="K165" s="7">
        <f>IF(OUT!P461="", "", OUT!P461)</f>
        <v>25</v>
      </c>
      <c r="L165" s="7" t="str">
        <f>IF(OUT!AE461="", "", OUT!AE461)</f>
        <v/>
      </c>
      <c r="M165" s="7" t="str">
        <f>IF(OUT!AG461="", "", OUT!AG461)</f>
        <v/>
      </c>
      <c r="N165" s="7" t="str">
        <f>IF(OUT!AQ461="", "", OUT!AQ461)</f>
        <v>CUT</v>
      </c>
      <c r="O165" s="7" t="str">
        <f>IF(OUT!BM461="", "", OUT!BM461)</f>
        <v>T3</v>
      </c>
      <c r="P165" s="8">
        <f>IF(OUT!N461="", "", OUT!N461)</f>
        <v>3.4</v>
      </c>
      <c r="Q165" s="9">
        <f>IF(OUT!O461="", "", OUT!O461)</f>
        <v>85</v>
      </c>
      <c r="R165" s="8">
        <f>IF(PPG!H461="", "", PPG!H461)</f>
        <v>0</v>
      </c>
      <c r="S165" s="9">
        <f>IF(PPG!I461="", "", PPG!I461)</f>
        <v>0</v>
      </c>
      <c r="T165" s="8">
        <f>IF(PPG!J461="", "", PPG!J461)</f>
        <v>0</v>
      </c>
      <c r="U165" s="9">
        <f>IF(PPG!K461="", "", PPG!K461)</f>
        <v>0</v>
      </c>
      <c r="V165" s="8">
        <f>IF(PPG!L461="", "", PPG!L461)</f>
        <v>0</v>
      </c>
      <c r="W165" s="9">
        <f>IF(PPG!M461="", "", PPG!M461)</f>
        <v>0</v>
      </c>
      <c r="X165" s="8">
        <f>IF(PPG!N461="", "", PPG!N461)</f>
        <v>0</v>
      </c>
      <c r="Y165" s="9">
        <f>IF(PPG!O461="", "", PPG!O461)</f>
        <v>0</v>
      </c>
      <c r="Z165" s="8">
        <f>IF(PPG!Q461="", "", PPG!Q461)</f>
        <v>1.986</v>
      </c>
      <c r="AA165" s="9">
        <f>IF(PPG!R461="", "", PPG!R461)</f>
        <v>49.65</v>
      </c>
      <c r="AB165" s="8">
        <f>IF(PPG!S461="", "", PPG!S461)</f>
        <v>0</v>
      </c>
      <c r="AC165" s="9">
        <f>IF(PPG!T461="", "", PPG!T461)</f>
        <v>0</v>
      </c>
      <c r="AD165" s="8">
        <f>IF(PPG!U461="", "", PPG!U461)</f>
        <v>0</v>
      </c>
      <c r="AE165" s="9">
        <f>IF(PPG!V461="", "", PPG!V461)</f>
        <v>0</v>
      </c>
      <c r="AF165" s="8">
        <f>IF(PPG!W461="", "", PPG!W461)</f>
        <v>0</v>
      </c>
      <c r="AG165" s="9">
        <f>IF(PPG!X461="", "", PPG!X461)</f>
        <v>0</v>
      </c>
      <c r="AH165" s="8">
        <f>IF(PPG!Y461="", "", PPG!Y461)</f>
        <v>0</v>
      </c>
      <c r="AI165" s="9">
        <f>IF(PPG!Z461="", "", PPG!Z461)</f>
        <v>0</v>
      </c>
      <c r="AJ165" s="30" t="str">
        <f t="shared" si="12"/>
        <v>0.00</v>
      </c>
      <c r="AK165" s="7" t="str">
        <f t="shared" si="13"/>
        <v>0</v>
      </c>
      <c r="AL165" s="7" t="str">
        <f t="shared" si="14"/>
        <v>0</v>
      </c>
    </row>
    <row r="166" spans="1:38">
      <c r="A166" s="7">
        <f>IF(OUT!C421="", "", OUT!C421)</f>
        <v>712</v>
      </c>
      <c r="B166" s="18">
        <f>IF(OUT!A421="", "", OUT!A421)</f>
        <v>83592</v>
      </c>
      <c r="C166" s="7" t="str">
        <f>IF(OUT!D421="", "", OUT!D421)</f>
        <v>CC</v>
      </c>
      <c r="D166" s="25"/>
      <c r="E166" s="34" t="str">
        <f>IF(OUT!E421="", "", OUT!E421)</f>
        <v>25/BDL</v>
      </c>
      <c r="F166" s="22" t="str">
        <f>IF(OUT!AE421="NEW", "✷", "")</f>
        <v>✷</v>
      </c>
      <c r="G166" t="str">
        <f>IF(OUT!B421="", "", OUT!B421)</f>
        <v>DAHLIA  TRUE DINNERPLATE FLEUREL (White w/Cream Center)</v>
      </c>
      <c r="H166" s="19">
        <f t="shared" si="10"/>
        <v>3.4</v>
      </c>
      <c r="I166" s="20">
        <f t="shared" si="11"/>
        <v>85</v>
      </c>
      <c r="J166" s="34" t="str">
        <f>IF(OUT!F421="", "", OUT!F421)</f>
        <v>#1 GRADE BARE ROOT</v>
      </c>
      <c r="K166" s="7">
        <f>IF(OUT!P421="", "", OUT!P421)</f>
        <v>25</v>
      </c>
      <c r="L166" s="7" t="str">
        <f>IF(OUT!AE421="", "", OUT!AE421)</f>
        <v>NEW</v>
      </c>
      <c r="M166" s="7" t="str">
        <f>IF(OUT!AG421="", "", OUT!AG421)</f>
        <v/>
      </c>
      <c r="N166" s="7" t="str">
        <f>IF(OUT!AQ421="", "", OUT!AQ421)</f>
        <v>CUT</v>
      </c>
      <c r="O166" s="7" t="str">
        <f>IF(OUT!BM421="", "", OUT!BM421)</f>
        <v>T3</v>
      </c>
      <c r="P166" s="8">
        <f>IF(OUT!N421="", "", OUT!N421)</f>
        <v>3.4</v>
      </c>
      <c r="Q166" s="9">
        <f>IF(OUT!O421="", "", OUT!O421)</f>
        <v>85</v>
      </c>
      <c r="R166" s="8">
        <f>IF(PPG!H421="", "", PPG!H421)</f>
        <v>0</v>
      </c>
      <c r="S166" s="9">
        <f>IF(PPG!I421="", "", PPG!I421)</f>
        <v>0</v>
      </c>
      <c r="T166" s="8">
        <f>IF(PPG!J421="", "", PPG!J421)</f>
        <v>0</v>
      </c>
      <c r="U166" s="9">
        <f>IF(PPG!K421="", "", PPG!K421)</f>
        <v>0</v>
      </c>
      <c r="V166" s="8">
        <f>IF(PPG!L421="", "", PPG!L421)</f>
        <v>0</v>
      </c>
      <c r="W166" s="9">
        <f>IF(PPG!M421="", "", PPG!M421)</f>
        <v>0</v>
      </c>
      <c r="X166" s="8">
        <f>IF(PPG!N421="", "", PPG!N421)</f>
        <v>0</v>
      </c>
      <c r="Y166" s="9">
        <f>IF(PPG!O421="", "", PPG!O421)</f>
        <v>0</v>
      </c>
      <c r="Z166" s="8">
        <f>IF(PPG!Q421="", "", PPG!Q421)</f>
        <v>4.9720000000000004</v>
      </c>
      <c r="AA166" s="9">
        <f>IF(PPG!R421="", "", PPG!R421)</f>
        <v>124.3</v>
      </c>
      <c r="AB166" s="8">
        <f>IF(PPG!S421="", "", PPG!S421)</f>
        <v>0</v>
      </c>
      <c r="AC166" s="9">
        <f>IF(PPG!T421="", "", PPG!T421)</f>
        <v>0</v>
      </c>
      <c r="AD166" s="8">
        <f>IF(PPG!U421="", "", PPG!U421)</f>
        <v>0</v>
      </c>
      <c r="AE166" s="9">
        <f>IF(PPG!V421="", "", PPG!V421)</f>
        <v>0</v>
      </c>
      <c r="AF166" s="8">
        <f>IF(PPG!W421="", "", PPG!W421)</f>
        <v>0</v>
      </c>
      <c r="AG166" s="9">
        <f>IF(PPG!X421="", "", PPG!X421)</f>
        <v>0</v>
      </c>
      <c r="AH166" s="8">
        <f>IF(PPG!Y421="", "", PPG!Y421)</f>
        <v>0</v>
      </c>
      <c r="AI166" s="9">
        <f>IF(PPG!Z421="", "", PPG!Z421)</f>
        <v>0</v>
      </c>
      <c r="AJ166" s="30" t="str">
        <f t="shared" si="12"/>
        <v>0.00</v>
      </c>
      <c r="AK166" s="7" t="str">
        <f t="shared" si="13"/>
        <v>0</v>
      </c>
      <c r="AL166" s="7" t="str">
        <f t="shared" si="14"/>
        <v>0</v>
      </c>
    </row>
    <row r="167" spans="1:38">
      <c r="A167" s="7">
        <f>IF(OUT!C365="", "", OUT!C365)</f>
        <v>712</v>
      </c>
      <c r="B167" s="18">
        <f>IF(OUT!A365="", "", OUT!A365)</f>
        <v>76172</v>
      </c>
      <c r="C167" s="7" t="str">
        <f>IF(OUT!D365="", "", OUT!D365)</f>
        <v>CC</v>
      </c>
      <c r="D167" s="25"/>
      <c r="E167" s="34" t="str">
        <f>IF(OUT!E365="", "", OUT!E365)</f>
        <v>25/BDL</v>
      </c>
      <c r="F167" s="22" t="str">
        <f>IF(OUT!AE365="NEW", "✷", "")</f>
        <v/>
      </c>
      <c r="G167" t="str">
        <f>IF(OUT!B365="", "", OUT!B365)</f>
        <v>DAHLIA  TRUE DINNERPLATE KELVIN FLOODLIGHT (Yellow)</v>
      </c>
      <c r="H167" s="19">
        <f t="shared" si="10"/>
        <v>3.4</v>
      </c>
      <c r="I167" s="20">
        <f t="shared" si="11"/>
        <v>85</v>
      </c>
      <c r="J167" s="34" t="str">
        <f>IF(OUT!F365="", "", OUT!F365)</f>
        <v>#1 GRADE BARE ROOT</v>
      </c>
      <c r="K167" s="7">
        <f>IF(OUT!P365="", "", OUT!P365)</f>
        <v>25</v>
      </c>
      <c r="L167" s="7" t="str">
        <f>IF(OUT!AE365="", "", OUT!AE365)</f>
        <v/>
      </c>
      <c r="M167" s="7" t="str">
        <f>IF(OUT!AG365="", "", OUT!AG365)</f>
        <v/>
      </c>
      <c r="N167" s="7" t="str">
        <f>IF(OUT!AQ365="", "", OUT!AQ365)</f>
        <v>CUT</v>
      </c>
      <c r="O167" s="7" t="str">
        <f>IF(OUT!BM365="", "", OUT!BM365)</f>
        <v>T3</v>
      </c>
      <c r="P167" s="8">
        <f>IF(OUT!N365="", "", OUT!N365)</f>
        <v>3.4</v>
      </c>
      <c r="Q167" s="9">
        <f>IF(OUT!O365="", "", OUT!O365)</f>
        <v>85</v>
      </c>
      <c r="R167" s="8">
        <f>IF(PPG!H365="", "", PPG!H365)</f>
        <v>0</v>
      </c>
      <c r="S167" s="9">
        <f>IF(PPG!I365="", "", PPG!I365)</f>
        <v>0</v>
      </c>
      <c r="T167" s="8">
        <f>IF(PPG!J365="", "", PPG!J365)</f>
        <v>0</v>
      </c>
      <c r="U167" s="9">
        <f>IF(PPG!K365="", "", PPG!K365)</f>
        <v>0</v>
      </c>
      <c r="V167" s="8">
        <f>IF(PPG!L365="", "", PPG!L365)</f>
        <v>0</v>
      </c>
      <c r="W167" s="9">
        <f>IF(PPG!M365="", "", PPG!M365)</f>
        <v>0</v>
      </c>
      <c r="X167" s="8">
        <f>IF(PPG!N365="", "", PPG!N365)</f>
        <v>0</v>
      </c>
      <c r="Y167" s="9">
        <f>IF(PPG!O365="", "", PPG!O365)</f>
        <v>0</v>
      </c>
      <c r="Z167" s="8">
        <f>IF(PPG!Q365="", "", PPG!Q365)</f>
        <v>3.4</v>
      </c>
      <c r="AA167" s="9">
        <f>IF(PPG!R365="", "", PPG!R365)</f>
        <v>85</v>
      </c>
      <c r="AB167" s="8">
        <f>IF(PPG!S365="", "", PPG!S365)</f>
        <v>0</v>
      </c>
      <c r="AC167" s="9">
        <f>IF(PPG!T365="", "", PPG!T365)</f>
        <v>0</v>
      </c>
      <c r="AD167" s="8">
        <f>IF(PPG!U365="", "", PPG!U365)</f>
        <v>0</v>
      </c>
      <c r="AE167" s="9">
        <f>IF(PPG!V365="", "", PPG!V365)</f>
        <v>0</v>
      </c>
      <c r="AF167" s="8">
        <f>IF(PPG!W365="", "", PPG!W365)</f>
        <v>0</v>
      </c>
      <c r="AG167" s="9">
        <f>IF(PPG!X365="", "", PPG!X365)</f>
        <v>0</v>
      </c>
      <c r="AH167" s="8">
        <f>IF(PPG!Y365="", "", PPG!Y365)</f>
        <v>0</v>
      </c>
      <c r="AI167" s="9">
        <f>IF(PPG!Z365="", "", PPG!Z365)</f>
        <v>0</v>
      </c>
      <c r="AJ167" s="30" t="str">
        <f t="shared" si="12"/>
        <v>0.00</v>
      </c>
      <c r="AK167" s="7" t="str">
        <f t="shared" si="13"/>
        <v>0</v>
      </c>
      <c r="AL167" s="7" t="str">
        <f t="shared" si="14"/>
        <v>0</v>
      </c>
    </row>
    <row r="168" spans="1:38">
      <c r="A168" s="7">
        <f>IF(OUT!C97="", "", OUT!C97)</f>
        <v>712</v>
      </c>
      <c r="B168" s="18">
        <f>IF(OUT!A97="", "", OUT!A97)</f>
        <v>40023</v>
      </c>
      <c r="C168" s="7" t="str">
        <f>IF(OUT!D97="", "", OUT!D97)</f>
        <v>CC</v>
      </c>
      <c r="D168" s="25"/>
      <c r="E168" s="34" t="str">
        <f>IF(OUT!E97="", "", OUT!E97)</f>
        <v>25/BDL</v>
      </c>
      <c r="F168" s="22" t="str">
        <f>IF(OUT!AE97="NEW", "✷", "")</f>
        <v/>
      </c>
      <c r="G168" t="str">
        <f>IF(OUT!B97="", "", OUT!B97)</f>
        <v>DAHLIA GALLERY COBRA (Orange)</v>
      </c>
      <c r="H168" s="19">
        <f t="shared" si="10"/>
        <v>3.4</v>
      </c>
      <c r="I168" s="20">
        <f t="shared" si="11"/>
        <v>85</v>
      </c>
      <c r="J168" s="34" t="str">
        <f>IF(OUT!F97="", "", OUT!F97)</f>
        <v>#1 GRADE BARE ROOT</v>
      </c>
      <c r="K168" s="7">
        <f>IF(OUT!P97="", "", OUT!P97)</f>
        <v>25</v>
      </c>
      <c r="L168" s="7" t="str">
        <f>IF(OUT!AE97="", "", OUT!AE97)</f>
        <v/>
      </c>
      <c r="M168" s="7" t="str">
        <f>IF(OUT!AG97="", "", OUT!AG97)</f>
        <v/>
      </c>
      <c r="N168" s="7" t="str">
        <f>IF(OUT!AQ97="", "", OUT!AQ97)</f>
        <v/>
      </c>
      <c r="O168" s="7" t="str">
        <f>IF(OUT!BM97="", "", OUT!BM97)</f>
        <v>T3</v>
      </c>
      <c r="P168" s="8">
        <f>IF(OUT!N97="", "", OUT!N97)</f>
        <v>3.4</v>
      </c>
      <c r="Q168" s="9">
        <f>IF(OUT!O97="", "", OUT!O97)</f>
        <v>85</v>
      </c>
      <c r="R168" s="8">
        <f>IF(PPG!H97="", "", PPG!H97)</f>
        <v>0</v>
      </c>
      <c r="S168" s="9">
        <f>IF(PPG!I97="", "", PPG!I97)</f>
        <v>0</v>
      </c>
      <c r="T168" s="8">
        <f>IF(PPG!J97="", "", PPG!J97)</f>
        <v>0</v>
      </c>
      <c r="U168" s="9">
        <f>IF(PPG!K97="", "", PPG!K97)</f>
        <v>0</v>
      </c>
      <c r="V168" s="8">
        <f>IF(PPG!L97="", "", PPG!L97)</f>
        <v>0</v>
      </c>
      <c r="W168" s="9">
        <f>IF(PPG!M97="", "", PPG!M97)</f>
        <v>0</v>
      </c>
      <c r="X168" s="8">
        <f>IF(PPG!N97="", "", PPG!N97)</f>
        <v>0</v>
      </c>
      <c r="Y168" s="9">
        <f>IF(PPG!O97="", "", PPG!O97)</f>
        <v>0</v>
      </c>
      <c r="Z168" s="8">
        <f>IF(PPG!Q97="", "", PPG!Q97)</f>
        <v>3.4</v>
      </c>
      <c r="AA168" s="9">
        <f>IF(PPG!R97="", "", PPG!R97)</f>
        <v>85</v>
      </c>
      <c r="AB168" s="8">
        <f>IF(PPG!S97="", "", PPG!S97)</f>
        <v>0</v>
      </c>
      <c r="AC168" s="9">
        <f>IF(PPG!T97="", "", PPG!T97)</f>
        <v>0</v>
      </c>
      <c r="AD168" s="8">
        <f>IF(PPG!U97="", "", PPG!U97)</f>
        <v>0</v>
      </c>
      <c r="AE168" s="9">
        <f>IF(PPG!V97="", "", PPG!V97)</f>
        <v>0</v>
      </c>
      <c r="AF168" s="8">
        <f>IF(PPG!W97="", "", PPG!W97)</f>
        <v>0</v>
      </c>
      <c r="AG168" s="9">
        <f>IF(PPG!X97="", "", PPG!X97)</f>
        <v>0</v>
      </c>
      <c r="AH168" s="8">
        <f>IF(PPG!Y97="", "", PPG!Y97)</f>
        <v>0</v>
      </c>
      <c r="AI168" s="9">
        <f>IF(PPG!Z97="", "", PPG!Z97)</f>
        <v>0</v>
      </c>
      <c r="AJ168" s="30" t="str">
        <f t="shared" si="12"/>
        <v>0.00</v>
      </c>
      <c r="AK168" s="7" t="str">
        <f t="shared" si="13"/>
        <v>0</v>
      </c>
      <c r="AL168" s="7" t="str">
        <f t="shared" si="14"/>
        <v>0</v>
      </c>
    </row>
    <row r="169" spans="1:38">
      <c r="A169" s="7">
        <f>IF(OUT!C98="", "", OUT!C98)</f>
        <v>712</v>
      </c>
      <c r="B169" s="18">
        <f>IF(OUT!A98="", "", OUT!A98)</f>
        <v>40024</v>
      </c>
      <c r="C169" s="7" t="str">
        <f>IF(OUT!D98="", "", OUT!D98)</f>
        <v>CC</v>
      </c>
      <c r="D169" s="25"/>
      <c r="E169" s="34" t="str">
        <f>IF(OUT!E98="", "", OUT!E98)</f>
        <v>25/BDL</v>
      </c>
      <c r="F169" s="22" t="str">
        <f>IF(OUT!AE98="NEW", "✷", "")</f>
        <v/>
      </c>
      <c r="G169" t="str">
        <f>IF(OUT!B98="", "", OUT!B98)</f>
        <v>DAHLIA GALLERY MONET (Creamy White w/Lilac Center)</v>
      </c>
      <c r="H169" s="19">
        <f t="shared" si="10"/>
        <v>3.4</v>
      </c>
      <c r="I169" s="20">
        <f t="shared" si="11"/>
        <v>85</v>
      </c>
      <c r="J169" s="34" t="str">
        <f>IF(OUT!F98="", "", OUT!F98)</f>
        <v>#1 GRADE BARE ROOT</v>
      </c>
      <c r="K169" s="7">
        <f>IF(OUT!P98="", "", OUT!P98)</f>
        <v>25</v>
      </c>
      <c r="L169" s="7" t="str">
        <f>IF(OUT!AE98="", "", OUT!AE98)</f>
        <v/>
      </c>
      <c r="M169" s="7" t="str">
        <f>IF(OUT!AG98="", "", OUT!AG98)</f>
        <v/>
      </c>
      <c r="N169" s="7" t="str">
        <f>IF(OUT!AQ98="", "", OUT!AQ98)</f>
        <v/>
      </c>
      <c r="O169" s="7" t="str">
        <f>IF(OUT!BM98="", "", OUT!BM98)</f>
        <v>T3</v>
      </c>
      <c r="P169" s="8">
        <f>IF(OUT!N98="", "", OUT!N98)</f>
        <v>3.4</v>
      </c>
      <c r="Q169" s="9">
        <f>IF(OUT!O98="", "", OUT!O98)</f>
        <v>85</v>
      </c>
      <c r="R169" s="8">
        <f>IF(PPG!H98="", "", PPG!H98)</f>
        <v>0</v>
      </c>
      <c r="S169" s="9">
        <f>IF(PPG!I98="", "", PPG!I98)</f>
        <v>0</v>
      </c>
      <c r="T169" s="8">
        <f>IF(PPG!J98="", "", PPG!J98)</f>
        <v>0</v>
      </c>
      <c r="U169" s="9">
        <f>IF(PPG!K98="", "", PPG!K98)</f>
        <v>0</v>
      </c>
      <c r="V169" s="8">
        <f>IF(PPG!L98="", "", PPG!L98)</f>
        <v>0</v>
      </c>
      <c r="W169" s="9">
        <f>IF(PPG!M98="", "", PPG!M98)</f>
        <v>0</v>
      </c>
      <c r="X169" s="8">
        <f>IF(PPG!N98="", "", PPG!N98)</f>
        <v>0</v>
      </c>
      <c r="Y169" s="9">
        <f>IF(PPG!O98="", "", PPG!O98)</f>
        <v>0</v>
      </c>
      <c r="Z169" s="8">
        <f>IF(PPG!Q98="", "", PPG!Q98)</f>
        <v>3.1150000000000002</v>
      </c>
      <c r="AA169" s="9">
        <f>IF(PPG!R98="", "", PPG!R98)</f>
        <v>77.87</v>
      </c>
      <c r="AB169" s="8">
        <f>IF(PPG!S98="", "", PPG!S98)</f>
        <v>0</v>
      </c>
      <c r="AC169" s="9">
        <f>IF(PPG!T98="", "", PPG!T98)</f>
        <v>0</v>
      </c>
      <c r="AD169" s="8">
        <f>IF(PPG!U98="", "", PPG!U98)</f>
        <v>0</v>
      </c>
      <c r="AE169" s="9">
        <f>IF(PPG!V98="", "", PPG!V98)</f>
        <v>0</v>
      </c>
      <c r="AF169" s="8">
        <f>IF(PPG!W98="", "", PPG!W98)</f>
        <v>0</v>
      </c>
      <c r="AG169" s="9">
        <f>IF(PPG!X98="", "", PPG!X98)</f>
        <v>0</v>
      </c>
      <c r="AH169" s="8">
        <f>IF(PPG!Y98="", "", PPG!Y98)</f>
        <v>0</v>
      </c>
      <c r="AI169" s="9">
        <f>IF(PPG!Z98="", "", PPG!Z98)</f>
        <v>0</v>
      </c>
      <c r="AJ169" s="30" t="str">
        <f t="shared" si="12"/>
        <v>0.00</v>
      </c>
      <c r="AK169" s="7" t="str">
        <f t="shared" si="13"/>
        <v>0</v>
      </c>
      <c r="AL169" s="7" t="str">
        <f t="shared" si="14"/>
        <v>0</v>
      </c>
    </row>
    <row r="170" spans="1:38">
      <c r="A170" s="7">
        <f>IF(OUT!C249="", "", OUT!C249)</f>
        <v>712</v>
      </c>
      <c r="B170" s="18">
        <f>IF(OUT!A249="", "", OUT!A249)</f>
        <v>60721</v>
      </c>
      <c r="C170" s="7" t="str">
        <f>IF(OUT!D249="", "", OUT!D249)</f>
        <v>CC</v>
      </c>
      <c r="D170" s="25"/>
      <c r="E170" s="34" t="str">
        <f>IF(OUT!E249="", "", OUT!E249)</f>
        <v>25/BDL</v>
      </c>
      <c r="F170" s="22" t="str">
        <f>IF(OUT!AE249="NEW", "✷", "")</f>
        <v/>
      </c>
      <c r="G170" t="str">
        <f>IF(OUT!B249="", "", OUT!B249)</f>
        <v>DAHLIA GALLERY PABLO (Apricot w/Scarlet Tips)</v>
      </c>
      <c r="H170" s="19">
        <f t="shared" si="10"/>
        <v>3.4</v>
      </c>
      <c r="I170" s="20">
        <f t="shared" si="11"/>
        <v>85</v>
      </c>
      <c r="J170" s="34" t="str">
        <f>IF(OUT!F249="", "", OUT!F249)</f>
        <v>#1 GRADE BARE ROOT</v>
      </c>
      <c r="K170" s="7">
        <f>IF(OUT!P249="", "", OUT!P249)</f>
        <v>25</v>
      </c>
      <c r="L170" s="7" t="str">
        <f>IF(OUT!AE249="", "", OUT!AE249)</f>
        <v/>
      </c>
      <c r="M170" s="7" t="str">
        <f>IF(OUT!AG249="", "", OUT!AG249)</f>
        <v/>
      </c>
      <c r="N170" s="7" t="str">
        <f>IF(OUT!AQ249="", "", OUT!AQ249)</f>
        <v/>
      </c>
      <c r="O170" s="7" t="str">
        <f>IF(OUT!BM249="", "", OUT!BM249)</f>
        <v>T3</v>
      </c>
      <c r="P170" s="8">
        <f>IF(OUT!N249="", "", OUT!N249)</f>
        <v>3.4</v>
      </c>
      <c r="Q170" s="9">
        <f>IF(OUT!O249="", "", OUT!O249)</f>
        <v>85</v>
      </c>
      <c r="R170" s="8">
        <f>IF(PPG!H249="", "", PPG!H249)</f>
        <v>0</v>
      </c>
      <c r="S170" s="9">
        <f>IF(PPG!I249="", "", PPG!I249)</f>
        <v>0</v>
      </c>
      <c r="T170" s="8">
        <f>IF(PPG!J249="", "", PPG!J249)</f>
        <v>0</v>
      </c>
      <c r="U170" s="9">
        <f>IF(PPG!K249="", "", PPG!K249)</f>
        <v>0</v>
      </c>
      <c r="V170" s="8">
        <f>IF(PPG!L249="", "", PPG!L249)</f>
        <v>0</v>
      </c>
      <c r="W170" s="9">
        <f>IF(PPG!M249="", "", PPG!M249)</f>
        <v>0</v>
      </c>
      <c r="X170" s="8">
        <f>IF(PPG!N249="", "", PPG!N249)</f>
        <v>0</v>
      </c>
      <c r="Y170" s="9">
        <f>IF(PPG!O249="", "", PPG!O249)</f>
        <v>0</v>
      </c>
      <c r="Z170" s="8">
        <f>IF(PPG!Q249="", "", PPG!Q249)</f>
        <v>3.4</v>
      </c>
      <c r="AA170" s="9">
        <f>IF(PPG!R249="", "", PPG!R249)</f>
        <v>85</v>
      </c>
      <c r="AB170" s="8">
        <f>IF(PPG!S249="", "", PPG!S249)</f>
        <v>0</v>
      </c>
      <c r="AC170" s="9">
        <f>IF(PPG!T249="", "", PPG!T249)</f>
        <v>0</v>
      </c>
      <c r="AD170" s="8">
        <f>IF(PPG!U249="", "", PPG!U249)</f>
        <v>0</v>
      </c>
      <c r="AE170" s="9">
        <f>IF(PPG!V249="", "", PPG!V249)</f>
        <v>0</v>
      </c>
      <c r="AF170" s="8">
        <f>IF(PPG!W249="", "", PPG!W249)</f>
        <v>0</v>
      </c>
      <c r="AG170" s="9">
        <f>IF(PPG!X249="", "", PPG!X249)</f>
        <v>0</v>
      </c>
      <c r="AH170" s="8">
        <f>IF(PPG!Y249="", "", PPG!Y249)</f>
        <v>0</v>
      </c>
      <c r="AI170" s="9">
        <f>IF(PPG!Z249="", "", PPG!Z249)</f>
        <v>0</v>
      </c>
      <c r="AJ170" s="30" t="str">
        <f t="shared" si="12"/>
        <v>0.00</v>
      </c>
      <c r="AK170" s="7" t="str">
        <f t="shared" si="13"/>
        <v>0</v>
      </c>
      <c r="AL170" s="7" t="str">
        <f t="shared" si="14"/>
        <v>0</v>
      </c>
    </row>
    <row r="171" spans="1:38">
      <c r="A171" s="7">
        <f>IF(OUT!C319="", "", OUT!C319)</f>
        <v>712</v>
      </c>
      <c r="B171" s="18">
        <f>IF(OUT!A319="", "", OUT!A319)</f>
        <v>69642</v>
      </c>
      <c r="C171" s="7" t="str">
        <f>IF(OUT!D319="", "", OUT!D319)</f>
        <v>CC</v>
      </c>
      <c r="D171" s="25"/>
      <c r="E171" s="34" t="str">
        <f>IF(OUT!E319="", "", OUT!E319)</f>
        <v>25/BDL</v>
      </c>
      <c r="F171" s="22" t="str">
        <f>IF(OUT!AE319="NEW", "✷", "")</f>
        <v>✷</v>
      </c>
      <c r="G171" t="str">
        <f>IF(OUT!B319="", "", OUT!B319)</f>
        <v>DAHLIA GALLERY SERENADE (Lemon Yellow)</v>
      </c>
      <c r="H171" s="19">
        <f t="shared" si="10"/>
        <v>3.4</v>
      </c>
      <c r="I171" s="20">
        <f t="shared" si="11"/>
        <v>85</v>
      </c>
      <c r="J171" s="34" t="str">
        <f>IF(OUT!F319="", "", OUT!F319)</f>
        <v>#1 GRADE BARE ROOT</v>
      </c>
      <c r="K171" s="7">
        <f>IF(OUT!P319="", "", OUT!P319)</f>
        <v>25</v>
      </c>
      <c r="L171" s="7" t="str">
        <f>IF(OUT!AE319="", "", OUT!AE319)</f>
        <v>NEW</v>
      </c>
      <c r="M171" s="7" t="str">
        <f>IF(OUT!AG319="", "", OUT!AG319)</f>
        <v/>
      </c>
      <c r="N171" s="7" t="str">
        <f>IF(OUT!AQ319="", "", OUT!AQ319)</f>
        <v/>
      </c>
      <c r="O171" s="7" t="str">
        <f>IF(OUT!BM319="", "", OUT!BM319)</f>
        <v>T3</v>
      </c>
      <c r="P171" s="8">
        <f>IF(OUT!N319="", "", OUT!N319)</f>
        <v>3.4</v>
      </c>
      <c r="Q171" s="9">
        <f>IF(OUT!O319="", "", OUT!O319)</f>
        <v>85</v>
      </c>
      <c r="R171" s="8">
        <f>IF(PPG!H319="", "", PPG!H319)</f>
        <v>0</v>
      </c>
      <c r="S171" s="9">
        <f>IF(PPG!I319="", "", PPG!I319)</f>
        <v>0</v>
      </c>
      <c r="T171" s="8">
        <f>IF(PPG!J319="", "", PPG!J319)</f>
        <v>0</v>
      </c>
      <c r="U171" s="9">
        <f>IF(PPG!K319="", "", PPG!K319)</f>
        <v>0</v>
      </c>
      <c r="V171" s="8">
        <f>IF(PPG!L319="", "", PPG!L319)</f>
        <v>0</v>
      </c>
      <c r="W171" s="9">
        <f>IF(PPG!M319="", "", PPG!M319)</f>
        <v>0</v>
      </c>
      <c r="X171" s="8">
        <f>IF(PPG!N319="", "", PPG!N319)</f>
        <v>0</v>
      </c>
      <c r="Y171" s="9">
        <f>IF(PPG!O319="", "", PPG!O319)</f>
        <v>0</v>
      </c>
      <c r="Z171" s="8">
        <f>IF(PPG!Q319="", "", PPG!Q319)</f>
        <v>2.4</v>
      </c>
      <c r="AA171" s="9">
        <f>IF(PPG!R319="", "", PPG!R319)</f>
        <v>24</v>
      </c>
      <c r="AB171" s="8">
        <f>IF(PPG!S319="", "", PPG!S319)</f>
        <v>0</v>
      </c>
      <c r="AC171" s="9">
        <f>IF(PPG!T319="", "", PPG!T319)</f>
        <v>0</v>
      </c>
      <c r="AD171" s="8">
        <f>IF(PPG!U319="", "", PPG!U319)</f>
        <v>0</v>
      </c>
      <c r="AE171" s="9">
        <f>IF(PPG!V319="", "", PPG!V319)</f>
        <v>0</v>
      </c>
      <c r="AF171" s="8">
        <f>IF(PPG!W319="", "", PPG!W319)</f>
        <v>0</v>
      </c>
      <c r="AG171" s="9">
        <f>IF(PPG!X319="", "", PPG!X319)</f>
        <v>0</v>
      </c>
      <c r="AH171" s="8">
        <f>IF(PPG!Y319="", "", PPG!Y319)</f>
        <v>0</v>
      </c>
      <c r="AI171" s="9">
        <f>IF(PPG!Z319="", "", PPG!Z319)</f>
        <v>0</v>
      </c>
      <c r="AJ171" s="30" t="str">
        <f t="shared" si="12"/>
        <v>0.00</v>
      </c>
      <c r="AK171" s="7" t="str">
        <f t="shared" si="13"/>
        <v>0</v>
      </c>
      <c r="AL171" s="7" t="str">
        <f t="shared" si="14"/>
        <v>0</v>
      </c>
    </row>
    <row r="172" spans="1:38">
      <c r="A172" s="7">
        <f>IF(OUT!C250="", "", OUT!C250)</f>
        <v>712</v>
      </c>
      <c r="B172" s="18">
        <f>IF(OUT!A250="", "", OUT!A250)</f>
        <v>60725</v>
      </c>
      <c r="C172" s="7" t="str">
        <f>IF(OUT!D250="", "", OUT!D250)</f>
        <v>CC</v>
      </c>
      <c r="D172" s="25"/>
      <c r="E172" s="34" t="str">
        <f>IF(OUT!E250="", "", OUT!E250)</f>
        <v>25/BDL</v>
      </c>
      <c r="F172" s="22" t="str">
        <f>IF(OUT!AE250="NEW", "✷", "")</f>
        <v/>
      </c>
      <c r="G172" t="str">
        <f>IF(OUT!B250="", "", OUT!B250)</f>
        <v>DAHLIA GALLERY SINGER (Deep Red)</v>
      </c>
      <c r="H172" s="19">
        <f t="shared" si="10"/>
        <v>3.4</v>
      </c>
      <c r="I172" s="20">
        <f t="shared" si="11"/>
        <v>85</v>
      </c>
      <c r="J172" s="34" t="str">
        <f>IF(OUT!F250="", "", OUT!F250)</f>
        <v>#1 GRADE BARE ROOT</v>
      </c>
      <c r="K172" s="7">
        <f>IF(OUT!P250="", "", OUT!P250)</f>
        <v>25</v>
      </c>
      <c r="L172" s="7" t="str">
        <f>IF(OUT!AE250="", "", OUT!AE250)</f>
        <v/>
      </c>
      <c r="M172" s="7" t="str">
        <f>IF(OUT!AG250="", "", OUT!AG250)</f>
        <v/>
      </c>
      <c r="N172" s="7" t="str">
        <f>IF(OUT!AQ250="", "", OUT!AQ250)</f>
        <v/>
      </c>
      <c r="O172" s="7" t="str">
        <f>IF(OUT!BM250="", "", OUT!BM250)</f>
        <v>T3</v>
      </c>
      <c r="P172" s="8">
        <f>IF(OUT!N250="", "", OUT!N250)</f>
        <v>3.4</v>
      </c>
      <c r="Q172" s="9">
        <f>IF(OUT!O250="", "", OUT!O250)</f>
        <v>85</v>
      </c>
      <c r="R172" s="8">
        <f>IF(PPG!H250="", "", PPG!H250)</f>
        <v>0</v>
      </c>
      <c r="S172" s="9">
        <f>IF(PPG!I250="", "", PPG!I250)</f>
        <v>0</v>
      </c>
      <c r="T172" s="8">
        <f>IF(PPG!J250="", "", PPG!J250)</f>
        <v>0</v>
      </c>
      <c r="U172" s="9">
        <f>IF(PPG!K250="", "", PPG!K250)</f>
        <v>0</v>
      </c>
      <c r="V172" s="8">
        <f>IF(PPG!L250="", "", PPG!L250)</f>
        <v>0</v>
      </c>
      <c r="W172" s="9">
        <f>IF(PPG!M250="", "", PPG!M250)</f>
        <v>0</v>
      </c>
      <c r="X172" s="8">
        <f>IF(PPG!N250="", "", PPG!N250)</f>
        <v>0</v>
      </c>
      <c r="Y172" s="9">
        <f>IF(PPG!O250="", "", PPG!O250)</f>
        <v>0</v>
      </c>
      <c r="Z172" s="8">
        <f>IF(PPG!Q250="", "", PPG!Q250)</f>
        <v>0.98599999999999999</v>
      </c>
      <c r="AA172" s="9">
        <f>IF(PPG!R250="", "", PPG!R250)</f>
        <v>24.65</v>
      </c>
      <c r="AB172" s="8">
        <f>IF(PPG!S250="", "", PPG!S250)</f>
        <v>0</v>
      </c>
      <c r="AC172" s="9">
        <f>IF(PPG!T250="", "", PPG!T250)</f>
        <v>0</v>
      </c>
      <c r="AD172" s="8">
        <f>IF(PPG!U250="", "", PPG!U250)</f>
        <v>0</v>
      </c>
      <c r="AE172" s="9">
        <f>IF(PPG!V250="", "", PPG!V250)</f>
        <v>0</v>
      </c>
      <c r="AF172" s="8">
        <f>IF(PPG!W250="", "", PPG!W250)</f>
        <v>0</v>
      </c>
      <c r="AG172" s="9">
        <f>IF(PPG!X250="", "", PPG!X250)</f>
        <v>0</v>
      </c>
      <c r="AH172" s="8">
        <f>IF(PPG!Y250="", "", PPG!Y250)</f>
        <v>0</v>
      </c>
      <c r="AI172" s="9">
        <f>IF(PPG!Z250="", "", PPG!Z250)</f>
        <v>0</v>
      </c>
      <c r="AJ172" s="30" t="str">
        <f t="shared" si="12"/>
        <v>0.00</v>
      </c>
      <c r="AK172" s="7" t="str">
        <f t="shared" si="13"/>
        <v>0</v>
      </c>
      <c r="AL172" s="7" t="str">
        <f t="shared" si="14"/>
        <v>0</v>
      </c>
    </row>
    <row r="173" spans="1:38">
      <c r="A173" s="7">
        <f>IF(OUT!C258="", "", OUT!C258)</f>
        <v>712</v>
      </c>
      <c r="B173" s="18">
        <f>IF(OUT!A258="", "", OUT!A258)</f>
        <v>61403</v>
      </c>
      <c r="C173" s="7" t="str">
        <f>IF(OUT!D258="", "", OUT!D258)</f>
        <v>CC</v>
      </c>
      <c r="D173" s="25"/>
      <c r="E173" s="34" t="str">
        <f>IF(OUT!E258="", "", OUT!E258)</f>
        <v>25/BDL</v>
      </c>
      <c r="F173" s="22" t="str">
        <f>IF(OUT!AE258="NEW", "✷", "")</f>
        <v/>
      </c>
      <c r="G173" t="str">
        <f>IF(OUT!B258="", "", OUT!B258)</f>
        <v>DAHLIA KARMA LAGOON (Amethyst Blue)</v>
      </c>
      <c r="H173" s="19">
        <f t="shared" si="10"/>
        <v>3.4</v>
      </c>
      <c r="I173" s="20">
        <f t="shared" si="11"/>
        <v>85</v>
      </c>
      <c r="J173" s="34" t="str">
        <f>IF(OUT!F258="", "", OUT!F258)</f>
        <v>#1 GRADE BARE ROOT</v>
      </c>
      <c r="K173" s="7">
        <f>IF(OUT!P258="", "", OUT!P258)</f>
        <v>25</v>
      </c>
      <c r="L173" s="7" t="str">
        <f>IF(OUT!AE258="", "", OUT!AE258)</f>
        <v/>
      </c>
      <c r="M173" s="7" t="str">
        <f>IF(OUT!AG258="", "", OUT!AG258)</f>
        <v>PAT</v>
      </c>
      <c r="N173" s="7" t="str">
        <f>IF(OUT!AQ258="", "", OUT!AQ258)</f>
        <v>CUT</v>
      </c>
      <c r="O173" s="7" t="str">
        <f>IF(OUT!BM258="", "", OUT!BM258)</f>
        <v>T3</v>
      </c>
      <c r="P173" s="8">
        <f>IF(OUT!N258="", "", OUT!N258)</f>
        <v>3.4</v>
      </c>
      <c r="Q173" s="9">
        <f>IF(OUT!O258="", "", OUT!O258)</f>
        <v>85</v>
      </c>
      <c r="R173" s="8">
        <f>IF(PPG!H258="", "", PPG!H258)</f>
        <v>0</v>
      </c>
      <c r="S173" s="9">
        <f>IF(PPG!I258="", "", PPG!I258)</f>
        <v>0</v>
      </c>
      <c r="T173" s="8">
        <f>IF(PPG!J258="", "", PPG!J258)</f>
        <v>0</v>
      </c>
      <c r="U173" s="9">
        <f>IF(PPG!K258="", "", PPG!K258)</f>
        <v>0</v>
      </c>
      <c r="V173" s="8">
        <f>IF(PPG!L258="", "", PPG!L258)</f>
        <v>0</v>
      </c>
      <c r="W173" s="9">
        <f>IF(PPG!M258="", "", PPG!M258)</f>
        <v>0</v>
      </c>
      <c r="X173" s="8">
        <f>IF(PPG!N258="", "", PPG!N258)</f>
        <v>0</v>
      </c>
      <c r="Y173" s="9">
        <f>IF(PPG!O258="", "", PPG!O258)</f>
        <v>0</v>
      </c>
      <c r="Z173" s="8">
        <f>IF(PPG!Q258="", "", PPG!Q258)</f>
        <v>1.829</v>
      </c>
      <c r="AA173" s="9">
        <f>IF(PPG!R258="", "", PPG!R258)</f>
        <v>18.29</v>
      </c>
      <c r="AB173" s="8">
        <f>IF(PPG!S258="", "", PPG!S258)</f>
        <v>0</v>
      </c>
      <c r="AC173" s="9">
        <f>IF(PPG!T258="", "", PPG!T258)</f>
        <v>0</v>
      </c>
      <c r="AD173" s="8">
        <f>IF(PPG!U258="", "", PPG!U258)</f>
        <v>0</v>
      </c>
      <c r="AE173" s="9">
        <f>IF(PPG!V258="", "", PPG!V258)</f>
        <v>0</v>
      </c>
      <c r="AF173" s="8">
        <f>IF(PPG!W258="", "", PPG!W258)</f>
        <v>0</v>
      </c>
      <c r="AG173" s="9">
        <f>IF(PPG!X258="", "", PPG!X258)</f>
        <v>0</v>
      </c>
      <c r="AH173" s="8">
        <f>IF(PPG!Y258="", "", PPG!Y258)</f>
        <v>0</v>
      </c>
      <c r="AI173" s="9">
        <f>IF(PPG!Z258="", "", PPG!Z258)</f>
        <v>0</v>
      </c>
      <c r="AJ173" s="30" t="str">
        <f t="shared" si="12"/>
        <v>0.00</v>
      </c>
      <c r="AK173" s="7" t="str">
        <f t="shared" si="13"/>
        <v>0</v>
      </c>
      <c r="AL173" s="7" t="str">
        <f t="shared" si="14"/>
        <v>0</v>
      </c>
    </row>
    <row r="174" spans="1:38">
      <c r="A174" s="7">
        <f>IF(OUT!C253="", "", OUT!C253)</f>
        <v>712</v>
      </c>
      <c r="B174" s="18">
        <f>IF(OUT!A253="", "", OUT!A253)</f>
        <v>60875</v>
      </c>
      <c r="C174" s="7" t="str">
        <f>IF(OUT!D253="", "", OUT!D253)</f>
        <v>CC</v>
      </c>
      <c r="D174" s="25"/>
      <c r="E174" s="34" t="str">
        <f>IF(OUT!E253="", "", OUT!E253)</f>
        <v>25/BDL</v>
      </c>
      <c r="F174" s="22" t="str">
        <f>IF(OUT!AE253="NEW", "✷", "")</f>
        <v/>
      </c>
      <c r="G174" t="str">
        <f>IF(OUT!B253="", "", OUT!B253)</f>
        <v>DAHLIA KARMA NAOMI (Dark Red)</v>
      </c>
      <c r="H174" s="19">
        <f t="shared" si="10"/>
        <v>3.4</v>
      </c>
      <c r="I174" s="20">
        <f t="shared" si="11"/>
        <v>85</v>
      </c>
      <c r="J174" s="34" t="str">
        <f>IF(OUT!F253="", "", OUT!F253)</f>
        <v>#1 GRADE BARE ROOT</v>
      </c>
      <c r="K174" s="7">
        <f>IF(OUT!P253="", "", OUT!P253)</f>
        <v>25</v>
      </c>
      <c r="L174" s="7" t="str">
        <f>IF(OUT!AE253="", "", OUT!AE253)</f>
        <v/>
      </c>
      <c r="M174" s="7" t="str">
        <f>IF(OUT!AG253="", "", OUT!AG253)</f>
        <v>PAT</v>
      </c>
      <c r="N174" s="7" t="str">
        <f>IF(OUT!AQ253="", "", OUT!AQ253)</f>
        <v>CUT</v>
      </c>
      <c r="O174" s="7" t="str">
        <f>IF(OUT!BM253="", "", OUT!BM253)</f>
        <v>T3</v>
      </c>
      <c r="P174" s="8">
        <f>IF(OUT!N253="", "", OUT!N253)</f>
        <v>3.4</v>
      </c>
      <c r="Q174" s="9">
        <f>IF(OUT!O253="", "", OUT!O253)</f>
        <v>85</v>
      </c>
      <c r="R174" s="8">
        <f>IF(PPG!H253="", "", PPG!H253)</f>
        <v>0</v>
      </c>
      <c r="S174" s="9">
        <f>IF(PPG!I253="", "", PPG!I253)</f>
        <v>0</v>
      </c>
      <c r="T174" s="8">
        <f>IF(PPG!J253="", "", PPG!J253)</f>
        <v>0</v>
      </c>
      <c r="U174" s="9">
        <f>IF(PPG!K253="", "", PPG!K253)</f>
        <v>0</v>
      </c>
      <c r="V174" s="8">
        <f>IF(PPG!L253="", "", PPG!L253)</f>
        <v>0</v>
      </c>
      <c r="W174" s="9">
        <f>IF(PPG!M253="", "", PPG!M253)</f>
        <v>0</v>
      </c>
      <c r="X174" s="8">
        <f>IF(PPG!N253="", "", PPG!N253)</f>
        <v>0</v>
      </c>
      <c r="Y174" s="9">
        <f>IF(PPG!O253="", "", PPG!O253)</f>
        <v>0</v>
      </c>
      <c r="Z174" s="8">
        <f>IF(PPG!Q253="", "", PPG!Q253)</f>
        <v>3.4</v>
      </c>
      <c r="AA174" s="9">
        <f>IF(PPG!R253="", "", PPG!R253)</f>
        <v>85</v>
      </c>
      <c r="AB174" s="8">
        <f>IF(PPG!S253="", "", PPG!S253)</f>
        <v>0</v>
      </c>
      <c r="AC174" s="9">
        <f>IF(PPG!T253="", "", PPG!T253)</f>
        <v>0</v>
      </c>
      <c r="AD174" s="8">
        <f>IF(PPG!U253="", "", PPG!U253)</f>
        <v>0</v>
      </c>
      <c r="AE174" s="9">
        <f>IF(PPG!V253="", "", PPG!V253)</f>
        <v>0</v>
      </c>
      <c r="AF174" s="8">
        <f>IF(PPG!W253="", "", PPG!W253)</f>
        <v>0</v>
      </c>
      <c r="AG174" s="9">
        <f>IF(PPG!X253="", "", PPG!X253)</f>
        <v>0</v>
      </c>
      <c r="AH174" s="8">
        <f>IF(PPG!Y253="", "", PPG!Y253)</f>
        <v>0</v>
      </c>
      <c r="AI174" s="9">
        <f>IF(PPG!Z253="", "", PPG!Z253)</f>
        <v>0</v>
      </c>
      <c r="AJ174" s="30" t="str">
        <f t="shared" si="12"/>
        <v>0.00</v>
      </c>
      <c r="AK174" s="7" t="str">
        <f t="shared" si="13"/>
        <v>0</v>
      </c>
      <c r="AL174" s="7" t="str">
        <f t="shared" si="14"/>
        <v>0</v>
      </c>
    </row>
    <row r="175" spans="1:38">
      <c r="A175" s="7">
        <f>IF(OUT!C254="", "", OUT!C254)</f>
        <v>712</v>
      </c>
      <c r="B175" s="18">
        <f>IF(OUT!A254="", "", OUT!A254)</f>
        <v>60877</v>
      </c>
      <c r="C175" s="7" t="str">
        <f>IF(OUT!D254="", "", OUT!D254)</f>
        <v>CC</v>
      </c>
      <c r="D175" s="25"/>
      <c r="E175" s="34" t="str">
        <f>IF(OUT!E254="", "", OUT!E254)</f>
        <v>25/BDL</v>
      </c>
      <c r="F175" s="22" t="str">
        <f>IF(OUT!AE254="NEW", "✷", "")</f>
        <v/>
      </c>
      <c r="G175" t="str">
        <f>IF(OUT!B254="", "", OUT!B254)</f>
        <v>DAHLIA KARMA SERENA (Cream White)</v>
      </c>
      <c r="H175" s="19">
        <f t="shared" si="10"/>
        <v>3.4</v>
      </c>
      <c r="I175" s="20">
        <f t="shared" si="11"/>
        <v>85</v>
      </c>
      <c r="J175" s="34" t="str">
        <f>IF(OUT!F254="", "", OUT!F254)</f>
        <v>#1 GRADE BARE ROOT</v>
      </c>
      <c r="K175" s="7">
        <f>IF(OUT!P254="", "", OUT!P254)</f>
        <v>25</v>
      </c>
      <c r="L175" s="7" t="str">
        <f>IF(OUT!AE254="", "", OUT!AE254)</f>
        <v/>
      </c>
      <c r="M175" s="7" t="str">
        <f>IF(OUT!AG254="", "", OUT!AG254)</f>
        <v>PAT</v>
      </c>
      <c r="N175" s="7" t="str">
        <f>IF(OUT!AQ254="", "", OUT!AQ254)</f>
        <v>CUT</v>
      </c>
      <c r="O175" s="7" t="str">
        <f>IF(OUT!BM254="", "", OUT!BM254)</f>
        <v>T3</v>
      </c>
      <c r="P175" s="8">
        <f>IF(OUT!N254="", "", OUT!N254)</f>
        <v>3.4</v>
      </c>
      <c r="Q175" s="9">
        <f>IF(OUT!O254="", "", OUT!O254)</f>
        <v>85</v>
      </c>
      <c r="R175" s="8">
        <f>IF(PPG!H254="", "", PPG!H254)</f>
        <v>0</v>
      </c>
      <c r="S175" s="9">
        <f>IF(PPG!I254="", "", PPG!I254)</f>
        <v>0</v>
      </c>
      <c r="T175" s="8">
        <f>IF(PPG!J254="", "", PPG!J254)</f>
        <v>0</v>
      </c>
      <c r="U175" s="9">
        <f>IF(PPG!K254="", "", PPG!K254)</f>
        <v>0</v>
      </c>
      <c r="V175" s="8">
        <f>IF(PPG!L254="", "", PPG!L254)</f>
        <v>0</v>
      </c>
      <c r="W175" s="9">
        <f>IF(PPG!M254="", "", PPG!M254)</f>
        <v>0</v>
      </c>
      <c r="X175" s="8">
        <f>IF(PPG!N254="", "", PPG!N254)</f>
        <v>0</v>
      </c>
      <c r="Y175" s="9">
        <f>IF(PPG!O254="", "", PPG!O254)</f>
        <v>0</v>
      </c>
      <c r="Z175" s="8">
        <f>IF(PPG!Q254="", "", PPG!Q254)</f>
        <v>24.257999999999999</v>
      </c>
      <c r="AA175" s="9">
        <f>IF(PPG!R254="", "", PPG!R254)</f>
        <v>24.25</v>
      </c>
      <c r="AB175" s="8">
        <f>IF(PPG!S254="", "", PPG!S254)</f>
        <v>0</v>
      </c>
      <c r="AC175" s="9">
        <f>IF(PPG!T254="", "", PPG!T254)</f>
        <v>0</v>
      </c>
      <c r="AD175" s="8">
        <f>IF(PPG!U254="", "", PPG!U254)</f>
        <v>0</v>
      </c>
      <c r="AE175" s="9">
        <f>IF(PPG!V254="", "", PPG!V254)</f>
        <v>0</v>
      </c>
      <c r="AF175" s="8">
        <f>IF(PPG!W254="", "", PPG!W254)</f>
        <v>0</v>
      </c>
      <c r="AG175" s="9">
        <f>IF(PPG!X254="", "", PPG!X254)</f>
        <v>0</v>
      </c>
      <c r="AH175" s="8">
        <f>IF(PPG!Y254="", "", PPG!Y254)</f>
        <v>0</v>
      </c>
      <c r="AI175" s="9">
        <f>IF(PPG!Z254="", "", PPG!Z254)</f>
        <v>0</v>
      </c>
      <c r="AJ175" s="30" t="str">
        <f t="shared" si="12"/>
        <v>0.00</v>
      </c>
      <c r="AK175" s="7" t="str">
        <f t="shared" si="13"/>
        <v>0</v>
      </c>
      <c r="AL175" s="7" t="str">
        <f t="shared" si="14"/>
        <v>0</v>
      </c>
    </row>
    <row r="176" spans="1:38">
      <c r="A176" s="7">
        <f>IF(OUT!C580="", "", OUT!C580)</f>
        <v>712</v>
      </c>
      <c r="B176" s="18">
        <f>IF(OUT!A580="", "", OUT!A580)</f>
        <v>97517</v>
      </c>
      <c r="C176" s="7" t="str">
        <f>IF(OUT!D580="", "", OUT!D580)</f>
        <v>CC</v>
      </c>
      <c r="D176" s="25"/>
      <c r="E176" s="34" t="str">
        <f>IF(OUT!E580="", "", OUT!E580)</f>
        <v>25/BDL</v>
      </c>
      <c r="F176" s="22" t="str">
        <f>IF(OUT!AE580="NEW", "✷", "")</f>
        <v>✷</v>
      </c>
      <c r="G176" t="str">
        <f>IF(OUT!B580="", "", OUT!B580)</f>
        <v>DAHLIA VERRONES OBSIDIAN</v>
      </c>
      <c r="H176" s="19">
        <f t="shared" si="10"/>
        <v>3.4</v>
      </c>
      <c r="I176" s="20">
        <f t="shared" si="11"/>
        <v>85</v>
      </c>
      <c r="J176" s="34" t="str">
        <f>IF(OUT!F580="", "", OUT!F580)</f>
        <v>#1 GRADE BARE ROOT</v>
      </c>
      <c r="K176" s="7">
        <f>IF(OUT!P580="", "", OUT!P580)</f>
        <v>25</v>
      </c>
      <c r="L176" s="7" t="str">
        <f>IF(OUT!AE580="", "", OUT!AE580)</f>
        <v>NEW</v>
      </c>
      <c r="M176" s="7" t="str">
        <f>IF(OUT!AG580="", "", OUT!AG580)</f>
        <v/>
      </c>
      <c r="N176" s="7" t="str">
        <f>IF(OUT!AQ580="", "", OUT!AQ580)</f>
        <v>CUT</v>
      </c>
      <c r="O176" s="7" t="str">
        <f>IF(OUT!BM580="", "", OUT!BM580)</f>
        <v>T3</v>
      </c>
      <c r="P176" s="8">
        <f>IF(OUT!N580="", "", OUT!N580)</f>
        <v>3.4</v>
      </c>
      <c r="Q176" s="9">
        <f>IF(OUT!O580="", "", OUT!O580)</f>
        <v>85</v>
      </c>
      <c r="R176" s="8">
        <f>IF(PPG!H580="", "", PPG!H580)</f>
        <v>0</v>
      </c>
      <c r="S176" s="9">
        <f>IF(PPG!I580="", "", PPG!I580)</f>
        <v>0</v>
      </c>
      <c r="T176" s="8">
        <f>IF(PPG!J580="", "", PPG!J580)</f>
        <v>0</v>
      </c>
      <c r="U176" s="9">
        <f>IF(PPG!K580="", "", PPG!K580)</f>
        <v>0</v>
      </c>
      <c r="V176" s="8">
        <f>IF(PPG!L580="", "", PPG!L580)</f>
        <v>0</v>
      </c>
      <c r="W176" s="9">
        <f>IF(PPG!M580="", "", PPG!M580)</f>
        <v>0</v>
      </c>
      <c r="X176" s="8">
        <f>IF(PPG!N580="", "", PPG!N580)</f>
        <v>0</v>
      </c>
      <c r="Y176" s="9">
        <f>IF(PPG!O580="", "", PPG!O580)</f>
        <v>0</v>
      </c>
      <c r="Z176" s="8">
        <f>IF(PPG!Q580="", "", PPG!Q580)</f>
        <v>2.6859999999999999</v>
      </c>
      <c r="AA176" s="9">
        <f>IF(PPG!R580="", "", PPG!R580)</f>
        <v>26.86</v>
      </c>
      <c r="AB176" s="8">
        <f>IF(PPG!S580="", "", PPG!S580)</f>
        <v>0</v>
      </c>
      <c r="AC176" s="9">
        <f>IF(PPG!T580="", "", PPG!T580)</f>
        <v>0</v>
      </c>
      <c r="AD176" s="8">
        <f>IF(PPG!U580="", "", PPG!U580)</f>
        <v>0</v>
      </c>
      <c r="AE176" s="9">
        <f>IF(PPG!V580="", "", PPG!V580)</f>
        <v>0</v>
      </c>
      <c r="AF176" s="8">
        <f>IF(PPG!W580="", "", PPG!W580)</f>
        <v>0</v>
      </c>
      <c r="AG176" s="9">
        <f>IF(PPG!X580="", "", PPG!X580)</f>
        <v>0</v>
      </c>
      <c r="AH176" s="8">
        <f>IF(PPG!Y580="", "", PPG!Y580)</f>
        <v>0</v>
      </c>
      <c r="AI176" s="9">
        <f>IF(PPG!Z580="", "", PPG!Z580)</f>
        <v>0</v>
      </c>
      <c r="AJ176" s="30" t="str">
        <f t="shared" si="12"/>
        <v>0.00</v>
      </c>
      <c r="AK176" s="7" t="str">
        <f t="shared" si="13"/>
        <v>0</v>
      </c>
      <c r="AL176" s="7" t="str">
        <f t="shared" si="14"/>
        <v>0</v>
      </c>
    </row>
    <row r="177" spans="1:38">
      <c r="A177" s="7">
        <f>IF(OUT!C25="", "", OUT!C25)</f>
        <v>712</v>
      </c>
      <c r="B177" s="18">
        <f>IF(OUT!A25="", "", OUT!A25)</f>
        <v>30213</v>
      </c>
      <c r="C177" s="7" t="str">
        <f>IF(OUT!D25="", "", OUT!D25)</f>
        <v>BB</v>
      </c>
      <c r="D177" s="25"/>
      <c r="E177" s="34" t="str">
        <f>IF(OUT!E25="", "", OUT!E25)</f>
        <v>10/BDL</v>
      </c>
      <c r="F177" s="22" t="str">
        <f>IF(OUT!AE25="NEW", "✷", "")</f>
        <v>✷</v>
      </c>
      <c r="G177" t="str">
        <f>IF(OUT!B25="", "", OUT!B25)</f>
        <v>DIANTHUS GRATIANOPOLITANUS FIREWITCH (Hot Pink)</v>
      </c>
      <c r="H177" s="19">
        <f t="shared" si="10"/>
        <v>3.4</v>
      </c>
      <c r="I177" s="20">
        <f t="shared" si="11"/>
        <v>34</v>
      </c>
      <c r="J177" s="34" t="str">
        <f>IF(OUT!F25="", "", OUT!F25)</f>
        <v>#1 GRADE BARE ROOT</v>
      </c>
      <c r="K177" s="7">
        <f>IF(OUT!P25="", "", OUT!P25)</f>
        <v>10</v>
      </c>
      <c r="L177" s="7" t="str">
        <f>IF(OUT!AE25="", "", OUT!AE25)</f>
        <v>NEW</v>
      </c>
      <c r="M177" s="7" t="str">
        <f>IF(OUT!AG25="", "", OUT!AG25)</f>
        <v/>
      </c>
      <c r="N177" s="7" t="str">
        <f>IF(OUT!AQ25="", "", OUT!AQ25)</f>
        <v/>
      </c>
      <c r="O177" s="7" t="str">
        <f>IF(OUT!BM25="", "", OUT!BM25)</f>
        <v>T2</v>
      </c>
      <c r="P177" s="8">
        <f>IF(OUT!N25="", "", OUT!N25)</f>
        <v>3.4</v>
      </c>
      <c r="Q177" s="9">
        <f>IF(OUT!O25="", "", OUT!O25)</f>
        <v>34</v>
      </c>
      <c r="R177" s="8">
        <f>IF(PPG!H25="", "", PPG!H25)</f>
        <v>0</v>
      </c>
      <c r="S177" s="9">
        <f>IF(PPG!I25="", "", PPG!I25)</f>
        <v>0</v>
      </c>
      <c r="T177" s="8">
        <f>IF(PPG!J25="", "", PPG!J25)</f>
        <v>0</v>
      </c>
      <c r="U177" s="9">
        <f>IF(PPG!K25="", "", PPG!K25)</f>
        <v>0</v>
      </c>
      <c r="V177" s="8">
        <f>IF(PPG!L25="", "", PPG!L25)</f>
        <v>0</v>
      </c>
      <c r="W177" s="9">
        <f>IF(PPG!M25="", "", PPG!M25)</f>
        <v>0</v>
      </c>
      <c r="X177" s="8">
        <f>IF(PPG!N25="", "", PPG!N25)</f>
        <v>0</v>
      </c>
      <c r="Y177" s="9">
        <f>IF(PPG!O25="", "", PPG!O25)</f>
        <v>0</v>
      </c>
      <c r="Z177" s="8">
        <f>IF(PPG!Q25="", "", PPG!Q25)</f>
        <v>2.5430000000000001</v>
      </c>
      <c r="AA177" s="9">
        <f>IF(PPG!R25="", "", PPG!R25)</f>
        <v>25.43</v>
      </c>
      <c r="AB177" s="8">
        <f>IF(PPG!S25="", "", PPG!S25)</f>
        <v>0</v>
      </c>
      <c r="AC177" s="9">
        <f>IF(PPG!T25="", "", PPG!T25)</f>
        <v>0</v>
      </c>
      <c r="AD177" s="8">
        <f>IF(PPG!U25="", "", PPG!U25)</f>
        <v>0</v>
      </c>
      <c r="AE177" s="9">
        <f>IF(PPG!V25="", "", PPG!V25)</f>
        <v>0</v>
      </c>
      <c r="AF177" s="8">
        <f>IF(PPG!W25="", "", PPG!W25)</f>
        <v>0</v>
      </c>
      <c r="AG177" s="9">
        <f>IF(PPG!X25="", "", PPG!X25)</f>
        <v>0</v>
      </c>
      <c r="AH177" s="8">
        <f>IF(PPG!Y25="", "", PPG!Y25)</f>
        <v>0</v>
      </c>
      <c r="AI177" s="9">
        <f>IF(PPG!Z25="", "", PPG!Z25)</f>
        <v>0</v>
      </c>
      <c r="AJ177" s="30" t="str">
        <f t="shared" si="12"/>
        <v>0.00</v>
      </c>
      <c r="AK177" s="7" t="str">
        <f t="shared" si="13"/>
        <v>0</v>
      </c>
      <c r="AL177" s="7" t="str">
        <f t="shared" si="14"/>
        <v>0</v>
      </c>
    </row>
    <row r="178" spans="1:38">
      <c r="A178" s="7">
        <f>IF(OUT!C179="", "", OUT!C179)</f>
        <v>712</v>
      </c>
      <c r="B178" s="18">
        <f>IF(OUT!A179="", "", OUT!A179)</f>
        <v>54466</v>
      </c>
      <c r="C178" s="7" t="str">
        <f>IF(OUT!D179="", "", OUT!D179)</f>
        <v>2/3E</v>
      </c>
      <c r="D178" s="25"/>
      <c r="E178" s="34" t="str">
        <f>IF(OUT!E179="", "", OUT!E179)</f>
        <v>25/BDL 2/3 EYE/FAN</v>
      </c>
      <c r="F178" s="22" t="str">
        <f>IF(OUT!AE179="NEW", "✷", "")</f>
        <v/>
      </c>
      <c r="G178" t="str">
        <f>IF(OUT!B179="", "", OUT!B179)</f>
        <v>DICENTRA AURORA (Pearl White)</v>
      </c>
      <c r="H178" s="19">
        <f t="shared" si="10"/>
        <v>3.4</v>
      </c>
      <c r="I178" s="20">
        <f t="shared" si="11"/>
        <v>85</v>
      </c>
      <c r="J178" s="34" t="str">
        <f>IF(OUT!F179="", "", OUT!F179)</f>
        <v>2/3 EYE OR FAN</v>
      </c>
      <c r="K178" s="7">
        <f>IF(OUT!P179="", "", OUT!P179)</f>
        <v>25</v>
      </c>
      <c r="L178" s="7" t="str">
        <f>IF(OUT!AE179="", "", OUT!AE179)</f>
        <v/>
      </c>
      <c r="M178" s="7" t="str">
        <f>IF(OUT!AG179="", "", OUT!AG179)</f>
        <v/>
      </c>
      <c r="N178" s="7" t="str">
        <f>IF(OUT!AQ179="", "", OUT!AQ179)</f>
        <v/>
      </c>
      <c r="O178" s="7" t="str">
        <f>IF(OUT!BM179="", "", OUT!BM179)</f>
        <v>T2</v>
      </c>
      <c r="P178" s="8">
        <f>IF(OUT!N179="", "", OUT!N179)</f>
        <v>3.4</v>
      </c>
      <c r="Q178" s="9">
        <f>IF(OUT!O179="", "", OUT!O179)</f>
        <v>85</v>
      </c>
      <c r="R178" s="8">
        <f>IF(PPG!H179="", "", PPG!H179)</f>
        <v>0</v>
      </c>
      <c r="S178" s="9">
        <f>IF(PPG!I179="", "", PPG!I179)</f>
        <v>0</v>
      </c>
      <c r="T178" s="8">
        <f>IF(PPG!J179="", "", PPG!J179)</f>
        <v>0</v>
      </c>
      <c r="U178" s="9">
        <f>IF(PPG!K179="", "", PPG!K179)</f>
        <v>0</v>
      </c>
      <c r="V178" s="8">
        <f>IF(PPG!L179="", "", PPG!L179)</f>
        <v>0</v>
      </c>
      <c r="W178" s="9">
        <f>IF(PPG!M179="", "", PPG!M179)</f>
        <v>0</v>
      </c>
      <c r="X178" s="8">
        <f>IF(PPG!N179="", "", PPG!N179)</f>
        <v>0</v>
      </c>
      <c r="Y178" s="9">
        <f>IF(PPG!O179="", "", PPG!O179)</f>
        <v>0</v>
      </c>
      <c r="Z178" s="8">
        <f>IF(PPG!Q179="", "", PPG!Q179)</f>
        <v>4.1150000000000002</v>
      </c>
      <c r="AA178" s="9">
        <f>IF(PPG!R179="", "", PPG!R179)</f>
        <v>41.15</v>
      </c>
      <c r="AB178" s="8">
        <f>IF(PPG!S179="", "", PPG!S179)</f>
        <v>0</v>
      </c>
      <c r="AC178" s="9">
        <f>IF(PPG!T179="", "", PPG!T179)</f>
        <v>0</v>
      </c>
      <c r="AD178" s="8">
        <f>IF(PPG!U179="", "", PPG!U179)</f>
        <v>0</v>
      </c>
      <c r="AE178" s="9">
        <f>IF(PPG!V179="", "", PPG!V179)</f>
        <v>0</v>
      </c>
      <c r="AF178" s="8">
        <f>IF(PPG!W179="", "", PPG!W179)</f>
        <v>0</v>
      </c>
      <c r="AG178" s="9">
        <f>IF(PPG!X179="", "", PPG!X179)</f>
        <v>0</v>
      </c>
      <c r="AH178" s="8">
        <f>IF(PPG!Y179="", "", PPG!Y179)</f>
        <v>0</v>
      </c>
      <c r="AI178" s="9">
        <f>IF(PPG!Z179="", "", PPG!Z179)</f>
        <v>0</v>
      </c>
      <c r="AJ178" s="30" t="str">
        <f t="shared" si="12"/>
        <v>0.00</v>
      </c>
      <c r="AK178" s="7" t="str">
        <f t="shared" si="13"/>
        <v>0</v>
      </c>
      <c r="AL178" s="7" t="str">
        <f t="shared" si="14"/>
        <v>0</v>
      </c>
    </row>
    <row r="179" spans="1:38">
      <c r="A179" s="7">
        <f>IF(OUT!C178="", "", OUT!C178)</f>
        <v>712</v>
      </c>
      <c r="B179" s="18">
        <f>IF(OUT!A178="", "", OUT!A178)</f>
        <v>54464</v>
      </c>
      <c r="C179" s="7" t="str">
        <f>IF(OUT!D178="", "", OUT!D178)</f>
        <v>2/3E</v>
      </c>
      <c r="D179" s="25"/>
      <c r="E179" s="34" t="str">
        <f>IF(OUT!E178="", "", OUT!E178)</f>
        <v>25/BDL 2/3 EYE/FAN</v>
      </c>
      <c r="F179" s="22" t="str">
        <f>IF(OUT!AE178="NEW", "✷", "")</f>
        <v>✷</v>
      </c>
      <c r="G179" t="str">
        <f>IF(OUT!B178="", "", OUT!B178)</f>
        <v>DICENTRA BACCHANAL (Deep Red)</v>
      </c>
      <c r="H179" s="19">
        <f t="shared" si="10"/>
        <v>3.5430000000000001</v>
      </c>
      <c r="I179" s="20">
        <f t="shared" si="11"/>
        <v>88.57</v>
      </c>
      <c r="J179" s="34" t="str">
        <f>IF(OUT!F178="", "", OUT!F178)</f>
        <v>2/3 EYE OR FAN</v>
      </c>
      <c r="K179" s="7">
        <f>IF(OUT!P178="", "", OUT!P178)</f>
        <v>25</v>
      </c>
      <c r="L179" s="7" t="str">
        <f>IF(OUT!AE178="", "", OUT!AE178)</f>
        <v>NEW</v>
      </c>
      <c r="M179" s="7" t="str">
        <f>IF(OUT!AG178="", "", OUT!AG178)</f>
        <v/>
      </c>
      <c r="N179" s="7" t="str">
        <f>IF(OUT!AQ178="", "", OUT!AQ178)</f>
        <v/>
      </c>
      <c r="O179" s="7" t="str">
        <f>IF(OUT!BM178="", "", OUT!BM178)</f>
        <v>T2</v>
      </c>
      <c r="P179" s="8">
        <f>IF(OUT!N178="", "", OUT!N178)</f>
        <v>3.5430000000000001</v>
      </c>
      <c r="Q179" s="9">
        <f>IF(OUT!O178="", "", OUT!O178)</f>
        <v>88.57</v>
      </c>
      <c r="R179" s="8">
        <f>IF(PPG!H178="", "", PPG!H178)</f>
        <v>0</v>
      </c>
      <c r="S179" s="9">
        <f>IF(PPG!I178="", "", PPG!I178)</f>
        <v>0</v>
      </c>
      <c r="T179" s="8">
        <f>IF(PPG!J178="", "", PPG!J178)</f>
        <v>0</v>
      </c>
      <c r="U179" s="9">
        <f>IF(PPG!K178="", "", PPG!K178)</f>
        <v>0</v>
      </c>
      <c r="V179" s="8">
        <f>IF(PPG!L178="", "", PPG!L178)</f>
        <v>0</v>
      </c>
      <c r="W179" s="9">
        <f>IF(PPG!M178="", "", PPG!M178)</f>
        <v>0</v>
      </c>
      <c r="X179" s="8">
        <f>IF(PPG!N178="", "", PPG!N178)</f>
        <v>0</v>
      </c>
      <c r="Y179" s="9">
        <f>IF(PPG!O178="", "", PPG!O178)</f>
        <v>0</v>
      </c>
      <c r="Z179" s="8">
        <f>IF(PPG!Q178="", "", PPG!Q178)</f>
        <v>3.4</v>
      </c>
      <c r="AA179" s="9">
        <f>IF(PPG!R178="", "", PPG!R178)</f>
        <v>85</v>
      </c>
      <c r="AB179" s="8">
        <f>IF(PPG!S178="", "", PPG!S178)</f>
        <v>0</v>
      </c>
      <c r="AC179" s="9">
        <f>IF(PPG!T178="", "", PPG!T178)</f>
        <v>0</v>
      </c>
      <c r="AD179" s="8">
        <f>IF(PPG!U178="", "", PPG!U178)</f>
        <v>0</v>
      </c>
      <c r="AE179" s="9">
        <f>IF(PPG!V178="", "", PPG!V178)</f>
        <v>0</v>
      </c>
      <c r="AF179" s="8">
        <f>IF(PPG!W178="", "", PPG!W178)</f>
        <v>0</v>
      </c>
      <c r="AG179" s="9">
        <f>IF(PPG!X178="", "", PPG!X178)</f>
        <v>0</v>
      </c>
      <c r="AH179" s="8">
        <f>IF(PPG!Y178="", "", PPG!Y178)</f>
        <v>0</v>
      </c>
      <c r="AI179" s="9">
        <f>IF(PPG!Z178="", "", PPG!Z178)</f>
        <v>0</v>
      </c>
      <c r="AJ179" s="30" t="str">
        <f t="shared" si="12"/>
        <v>0.00</v>
      </c>
      <c r="AK179" s="7" t="str">
        <f t="shared" si="13"/>
        <v>0</v>
      </c>
      <c r="AL179" s="7" t="str">
        <f t="shared" si="14"/>
        <v>0</v>
      </c>
    </row>
    <row r="180" spans="1:38">
      <c r="A180" s="7">
        <f>IF(OUT!C145="", "", OUT!C145)</f>
        <v>712</v>
      </c>
      <c r="B180" s="18">
        <f>IF(OUT!A145="", "", OUT!A145)</f>
        <v>41822</v>
      </c>
      <c r="C180" s="7" t="str">
        <f>IF(OUT!D145="", "", OUT!D145)</f>
        <v>2/3E</v>
      </c>
      <c r="D180" s="25"/>
      <c r="E180" s="34" t="str">
        <f>IF(OUT!E145="", "", OUT!E145)</f>
        <v>25/BDL 2/3 EYE/FAN</v>
      </c>
      <c r="F180" s="22" t="str">
        <f>IF(OUT!AE145="NEW", "✷", "")</f>
        <v/>
      </c>
      <c r="G180" t="str">
        <f>IF(OUT!B145="", "", OUT!B145)</f>
        <v>DICENTRA CUPID (Soft Pink)</v>
      </c>
      <c r="H180" s="19">
        <f t="shared" si="10"/>
        <v>3.972</v>
      </c>
      <c r="I180" s="20">
        <f t="shared" si="11"/>
        <v>99.3</v>
      </c>
      <c r="J180" s="34" t="str">
        <f>IF(OUT!F145="", "", OUT!F145)</f>
        <v>2/3 EYE OR FAN</v>
      </c>
      <c r="K180" s="7">
        <f>IF(OUT!P145="", "", OUT!P145)</f>
        <v>25</v>
      </c>
      <c r="L180" s="7" t="str">
        <f>IF(OUT!AE145="", "", OUT!AE145)</f>
        <v/>
      </c>
      <c r="M180" s="7" t="str">
        <f>IF(OUT!AG145="", "", OUT!AG145)</f>
        <v/>
      </c>
      <c r="N180" s="7" t="str">
        <f>IF(OUT!AQ145="", "", OUT!AQ145)</f>
        <v/>
      </c>
      <c r="O180" s="7" t="str">
        <f>IF(OUT!BM145="", "", OUT!BM145)</f>
        <v>T2</v>
      </c>
      <c r="P180" s="8">
        <f>IF(OUT!N145="", "", OUT!N145)</f>
        <v>3.972</v>
      </c>
      <c r="Q180" s="9">
        <f>IF(OUT!O145="", "", OUT!O145)</f>
        <v>99.3</v>
      </c>
      <c r="R180" s="8">
        <f>IF(PPG!H145="", "", PPG!H145)</f>
        <v>0</v>
      </c>
      <c r="S180" s="9">
        <f>IF(PPG!I145="", "", PPG!I145)</f>
        <v>0</v>
      </c>
      <c r="T180" s="8">
        <f>IF(PPG!J145="", "", PPG!J145)</f>
        <v>0</v>
      </c>
      <c r="U180" s="9">
        <f>IF(PPG!K145="", "", PPG!K145)</f>
        <v>0</v>
      </c>
      <c r="V180" s="8">
        <f>IF(PPG!L145="", "", PPG!L145)</f>
        <v>0</v>
      </c>
      <c r="W180" s="9">
        <f>IF(PPG!M145="", "", PPG!M145)</f>
        <v>0</v>
      </c>
      <c r="X180" s="8">
        <f>IF(PPG!N145="", "", PPG!N145)</f>
        <v>0</v>
      </c>
      <c r="Y180" s="9">
        <f>IF(PPG!O145="", "", PPG!O145)</f>
        <v>0</v>
      </c>
      <c r="Z180" s="8">
        <f>IF(PPG!Q145="", "", PPG!Q145)</f>
        <v>1.0580000000000001</v>
      </c>
      <c r="AA180" s="9">
        <f>IF(PPG!R145="", "", PPG!R145)</f>
        <v>26.45</v>
      </c>
      <c r="AB180" s="8">
        <f>IF(PPG!S145="", "", PPG!S145)</f>
        <v>0</v>
      </c>
      <c r="AC180" s="9">
        <f>IF(PPG!T145="", "", PPG!T145)</f>
        <v>0</v>
      </c>
      <c r="AD180" s="8">
        <f>IF(PPG!U145="", "", PPG!U145)</f>
        <v>0</v>
      </c>
      <c r="AE180" s="9">
        <f>IF(PPG!V145="", "", PPG!V145)</f>
        <v>0</v>
      </c>
      <c r="AF180" s="8">
        <f>IF(PPG!W145="", "", PPG!W145)</f>
        <v>0</v>
      </c>
      <c r="AG180" s="9">
        <f>IF(PPG!X145="", "", PPG!X145)</f>
        <v>0</v>
      </c>
      <c r="AH180" s="8">
        <f>IF(PPG!Y145="", "", PPG!Y145)</f>
        <v>0</v>
      </c>
      <c r="AI180" s="9">
        <f>IF(PPG!Z145="", "", PPG!Z145)</f>
        <v>0</v>
      </c>
      <c r="AJ180" s="30" t="str">
        <f t="shared" si="12"/>
        <v>0.00</v>
      </c>
      <c r="AK180" s="7" t="str">
        <f t="shared" si="13"/>
        <v>0</v>
      </c>
      <c r="AL180" s="7" t="str">
        <f t="shared" si="14"/>
        <v>0</v>
      </c>
    </row>
    <row r="181" spans="1:38">
      <c r="A181" s="7">
        <f>IF(OUT!C103="", "", OUT!C103)</f>
        <v>712</v>
      </c>
      <c r="B181" s="18">
        <f>IF(OUT!A103="", "", OUT!A103)</f>
        <v>40203</v>
      </c>
      <c r="C181" s="7" t="str">
        <f>IF(OUT!D103="", "", OUT!D103)</f>
        <v>2/3E</v>
      </c>
      <c r="D181" s="25"/>
      <c r="E181" s="34" t="str">
        <f>IF(OUT!E103="", "", OUT!E103)</f>
        <v>25/BDL 2/3 EYE/FAN</v>
      </c>
      <c r="F181" s="22" t="str">
        <f>IF(OUT!AE103="NEW", "✷", "")</f>
        <v/>
      </c>
      <c r="G181" t="str">
        <f>IF(OUT!B103="", "", OUT!B103)</f>
        <v>DICENTRA EXIMIA FRINGED BLEEDING HEART (Rose Pink)</v>
      </c>
      <c r="H181" s="19">
        <f t="shared" si="10"/>
        <v>3.4</v>
      </c>
      <c r="I181" s="20">
        <f t="shared" si="11"/>
        <v>85</v>
      </c>
      <c r="J181" s="34" t="str">
        <f>IF(OUT!F103="", "", OUT!F103)</f>
        <v>2/3 EYE OR FAN</v>
      </c>
      <c r="K181" s="7">
        <f>IF(OUT!P103="", "", OUT!P103)</f>
        <v>25</v>
      </c>
      <c r="L181" s="7" t="str">
        <f>IF(OUT!AE103="", "", OUT!AE103)</f>
        <v/>
      </c>
      <c r="M181" s="7" t="str">
        <f>IF(OUT!AG103="", "", OUT!AG103)</f>
        <v/>
      </c>
      <c r="N181" s="7" t="str">
        <f>IF(OUT!AQ103="", "", OUT!AQ103)</f>
        <v/>
      </c>
      <c r="O181" s="7" t="str">
        <f>IF(OUT!BM103="", "", OUT!BM103)</f>
        <v>T2</v>
      </c>
      <c r="P181" s="8">
        <f>IF(OUT!N103="", "", OUT!N103)</f>
        <v>3.4</v>
      </c>
      <c r="Q181" s="9">
        <f>IF(OUT!O103="", "", OUT!O103)</f>
        <v>85</v>
      </c>
      <c r="R181" s="8">
        <f>IF(PPG!H103="", "", PPG!H103)</f>
        <v>0</v>
      </c>
      <c r="S181" s="9">
        <f>IF(PPG!I103="", "", PPG!I103)</f>
        <v>0</v>
      </c>
      <c r="T181" s="8">
        <f>IF(PPG!J103="", "", PPG!J103)</f>
        <v>0</v>
      </c>
      <c r="U181" s="9">
        <f>IF(PPG!K103="", "", PPG!K103)</f>
        <v>0</v>
      </c>
      <c r="V181" s="8">
        <f>IF(PPG!L103="", "", PPG!L103)</f>
        <v>0</v>
      </c>
      <c r="W181" s="9">
        <f>IF(PPG!M103="", "", PPG!M103)</f>
        <v>0</v>
      </c>
      <c r="X181" s="8">
        <f>IF(PPG!N103="", "", PPG!N103)</f>
        <v>0</v>
      </c>
      <c r="Y181" s="9">
        <f>IF(PPG!O103="", "", PPG!O103)</f>
        <v>0</v>
      </c>
      <c r="Z181" s="8">
        <f>IF(PPG!Q103="", "", PPG!Q103)</f>
        <v>5.6859999999999999</v>
      </c>
      <c r="AA181" s="9">
        <f>IF(PPG!R103="", "", PPG!R103)</f>
        <v>56.86</v>
      </c>
      <c r="AB181" s="8">
        <f>IF(PPG!S103="", "", PPG!S103)</f>
        <v>0</v>
      </c>
      <c r="AC181" s="9">
        <f>IF(PPG!T103="", "", PPG!T103)</f>
        <v>0</v>
      </c>
      <c r="AD181" s="8">
        <f>IF(PPG!U103="", "", PPG!U103)</f>
        <v>0</v>
      </c>
      <c r="AE181" s="9">
        <f>IF(PPG!V103="", "", PPG!V103)</f>
        <v>0</v>
      </c>
      <c r="AF181" s="8">
        <f>IF(PPG!W103="", "", PPG!W103)</f>
        <v>0</v>
      </c>
      <c r="AG181" s="9">
        <f>IF(PPG!X103="", "", PPG!X103)</f>
        <v>0</v>
      </c>
      <c r="AH181" s="8">
        <f>IF(PPG!Y103="", "", PPG!Y103)</f>
        <v>0</v>
      </c>
      <c r="AI181" s="9">
        <f>IF(PPG!Z103="", "", PPG!Z103)</f>
        <v>0</v>
      </c>
      <c r="AJ181" s="30" t="str">
        <f t="shared" si="12"/>
        <v>0.00</v>
      </c>
      <c r="AK181" s="7" t="str">
        <f t="shared" si="13"/>
        <v>0</v>
      </c>
      <c r="AL181" s="7" t="str">
        <f t="shared" si="14"/>
        <v>0</v>
      </c>
    </row>
    <row r="182" spans="1:38">
      <c r="A182" s="7">
        <f>IF(OUT!C99="", "", OUT!C99)</f>
        <v>712</v>
      </c>
      <c r="B182" s="18">
        <f>IF(OUT!A99="", "", OUT!A99)</f>
        <v>40025</v>
      </c>
      <c r="C182" s="7" t="str">
        <f>IF(OUT!D99="", "", OUT!D99)</f>
        <v>2/3E</v>
      </c>
      <c r="D182" s="25"/>
      <c r="E182" s="34" t="str">
        <f>IF(OUT!E99="", "", OUT!E99)</f>
        <v>25/BDL 2/3 EYE/FAN</v>
      </c>
      <c r="F182" s="22" t="str">
        <f>IF(OUT!AE99="NEW", "✷", "")</f>
        <v/>
      </c>
      <c r="G182" t="str">
        <f>IF(OUT!B99="", "", OUT!B99)</f>
        <v>DICENTRA FORMOSA (Pinkish-Purple w/Fern Leaf)</v>
      </c>
      <c r="H182" s="19">
        <f t="shared" si="10"/>
        <v>3.1150000000000002</v>
      </c>
      <c r="I182" s="20">
        <f t="shared" si="11"/>
        <v>77.87</v>
      </c>
      <c r="J182" s="34" t="str">
        <f>IF(OUT!F99="", "", OUT!F99)</f>
        <v>2/3 EYE OR FAN</v>
      </c>
      <c r="K182" s="7">
        <f>IF(OUT!P99="", "", OUT!P99)</f>
        <v>25</v>
      </c>
      <c r="L182" s="7" t="str">
        <f>IF(OUT!AE99="", "", OUT!AE99)</f>
        <v/>
      </c>
      <c r="M182" s="7" t="str">
        <f>IF(OUT!AG99="", "", OUT!AG99)</f>
        <v/>
      </c>
      <c r="N182" s="7" t="str">
        <f>IF(OUT!AQ99="", "", OUT!AQ99)</f>
        <v/>
      </c>
      <c r="O182" s="7" t="str">
        <f>IF(OUT!BM99="", "", OUT!BM99)</f>
        <v>T2</v>
      </c>
      <c r="P182" s="8">
        <f>IF(OUT!N99="", "", OUT!N99)</f>
        <v>3.1150000000000002</v>
      </c>
      <c r="Q182" s="9">
        <f>IF(OUT!O99="", "", OUT!O99)</f>
        <v>77.87</v>
      </c>
      <c r="R182" s="8">
        <f>IF(PPG!H99="", "", PPG!H99)</f>
        <v>0</v>
      </c>
      <c r="S182" s="9">
        <f>IF(PPG!I99="", "", PPG!I99)</f>
        <v>0</v>
      </c>
      <c r="T182" s="8">
        <f>IF(PPG!J99="", "", PPG!J99)</f>
        <v>0</v>
      </c>
      <c r="U182" s="9">
        <f>IF(PPG!K99="", "", PPG!K99)</f>
        <v>0</v>
      </c>
      <c r="V182" s="8">
        <f>IF(PPG!L99="", "", PPG!L99)</f>
        <v>0</v>
      </c>
      <c r="W182" s="9">
        <f>IF(PPG!M99="", "", PPG!M99)</f>
        <v>0</v>
      </c>
      <c r="X182" s="8">
        <f>IF(PPG!N99="", "", PPG!N99)</f>
        <v>0</v>
      </c>
      <c r="Y182" s="9">
        <f>IF(PPG!O99="", "", PPG!O99)</f>
        <v>0</v>
      </c>
      <c r="Z182" s="8">
        <f>IF(PPG!Q99="", "", PPG!Q99)</f>
        <v>0.88600000000000001</v>
      </c>
      <c r="AA182" s="9">
        <f>IF(PPG!R99="", "", PPG!R99)</f>
        <v>22.15</v>
      </c>
      <c r="AB182" s="8">
        <f>IF(PPG!S99="", "", PPG!S99)</f>
        <v>0</v>
      </c>
      <c r="AC182" s="9">
        <f>IF(PPG!T99="", "", PPG!T99)</f>
        <v>0</v>
      </c>
      <c r="AD182" s="8">
        <f>IF(PPG!U99="", "", PPG!U99)</f>
        <v>0</v>
      </c>
      <c r="AE182" s="9">
        <f>IF(PPG!V99="", "", PPG!V99)</f>
        <v>0</v>
      </c>
      <c r="AF182" s="8">
        <f>IF(PPG!W99="", "", PPG!W99)</f>
        <v>0</v>
      </c>
      <c r="AG182" s="9">
        <f>IF(PPG!X99="", "", PPG!X99)</f>
        <v>0</v>
      </c>
      <c r="AH182" s="8">
        <f>IF(PPG!Y99="", "", PPG!Y99)</f>
        <v>0</v>
      </c>
      <c r="AI182" s="9">
        <f>IF(PPG!Z99="", "", PPG!Z99)</f>
        <v>0</v>
      </c>
      <c r="AJ182" s="30" t="str">
        <f t="shared" si="12"/>
        <v>0.00</v>
      </c>
      <c r="AK182" s="7" t="str">
        <f t="shared" si="13"/>
        <v>0</v>
      </c>
      <c r="AL182" s="7" t="str">
        <f t="shared" si="14"/>
        <v>0</v>
      </c>
    </row>
    <row r="183" spans="1:38">
      <c r="A183" s="7">
        <f>IF(OUT!C231="", "", OUT!C231)</f>
        <v>712</v>
      </c>
      <c r="B183" s="18">
        <f>IF(OUT!A231="", "", OUT!A231)</f>
        <v>60253</v>
      </c>
      <c r="C183" s="7" t="str">
        <f>IF(OUT!D231="", "", OUT!D231)</f>
        <v>2/3E</v>
      </c>
      <c r="D183" s="25"/>
      <c r="E183" s="34" t="str">
        <f>IF(OUT!E231="", "", OUT!E231)</f>
        <v>25/BDL 2/3 EYE/FAN</v>
      </c>
      <c r="F183" s="22" t="str">
        <f>IF(OUT!AE231="NEW", "✷", "")</f>
        <v/>
      </c>
      <c r="G183" t="str">
        <f>IF(OUT!B231="", "", OUT!B231)</f>
        <v>DICENTRA KING OF HEARTS (Pink w/Silver Green Foliage)</v>
      </c>
      <c r="H183" s="19">
        <f t="shared" si="10"/>
        <v>3.8290000000000002</v>
      </c>
      <c r="I183" s="20">
        <f t="shared" si="11"/>
        <v>95.72</v>
      </c>
      <c r="J183" s="34" t="str">
        <f>IF(OUT!F231="", "", OUT!F231)</f>
        <v>2/3 EYE OR FAN</v>
      </c>
      <c r="K183" s="7">
        <f>IF(OUT!P231="", "", OUT!P231)</f>
        <v>25</v>
      </c>
      <c r="L183" s="7" t="str">
        <f>IF(OUT!AE231="", "", OUT!AE231)</f>
        <v/>
      </c>
      <c r="M183" s="7" t="str">
        <f>IF(OUT!AG231="", "", OUT!AG231)</f>
        <v/>
      </c>
      <c r="N183" s="7" t="str">
        <f>IF(OUT!AQ231="", "", OUT!AQ231)</f>
        <v/>
      </c>
      <c r="O183" s="7" t="str">
        <f>IF(OUT!BM231="", "", OUT!BM231)</f>
        <v>T2</v>
      </c>
      <c r="P183" s="8">
        <f>IF(OUT!N231="", "", OUT!N231)</f>
        <v>3.8290000000000002</v>
      </c>
      <c r="Q183" s="9">
        <f>IF(OUT!O231="", "", OUT!O231)</f>
        <v>95.72</v>
      </c>
      <c r="R183" s="8">
        <f>IF(PPG!H231="", "", PPG!H231)</f>
        <v>0</v>
      </c>
      <c r="S183" s="9">
        <f>IF(PPG!I231="", "", PPG!I231)</f>
        <v>0</v>
      </c>
      <c r="T183" s="8">
        <f>IF(PPG!J231="", "", PPG!J231)</f>
        <v>0</v>
      </c>
      <c r="U183" s="9">
        <f>IF(PPG!K231="", "", PPG!K231)</f>
        <v>0</v>
      </c>
      <c r="V183" s="8">
        <f>IF(PPG!L231="", "", PPG!L231)</f>
        <v>0</v>
      </c>
      <c r="W183" s="9">
        <f>IF(PPG!M231="", "", PPG!M231)</f>
        <v>0</v>
      </c>
      <c r="X183" s="8">
        <f>IF(PPG!N231="", "", PPG!N231)</f>
        <v>0</v>
      </c>
      <c r="Y183" s="9">
        <f>IF(PPG!O231="", "", PPG!O231)</f>
        <v>0</v>
      </c>
      <c r="Z183" s="8">
        <f>IF(PPG!Q231="", "", PPG!Q231)</f>
        <v>3.4</v>
      </c>
      <c r="AA183" s="9">
        <f>IF(PPG!R231="", "", PPG!R231)</f>
        <v>34</v>
      </c>
      <c r="AB183" s="8">
        <f>IF(PPG!S231="", "", PPG!S231)</f>
        <v>0</v>
      </c>
      <c r="AC183" s="9">
        <f>IF(PPG!T231="", "", PPG!T231)</f>
        <v>0</v>
      </c>
      <c r="AD183" s="8">
        <f>IF(PPG!U231="", "", PPG!U231)</f>
        <v>0</v>
      </c>
      <c r="AE183" s="9">
        <f>IF(PPG!V231="", "", PPG!V231)</f>
        <v>0</v>
      </c>
      <c r="AF183" s="8">
        <f>IF(PPG!W231="", "", PPG!W231)</f>
        <v>0</v>
      </c>
      <c r="AG183" s="9">
        <f>IF(PPG!X231="", "", PPG!X231)</f>
        <v>0</v>
      </c>
      <c r="AH183" s="8">
        <f>IF(PPG!Y231="", "", PPG!Y231)</f>
        <v>0</v>
      </c>
      <c r="AI183" s="9">
        <f>IF(PPG!Z231="", "", PPG!Z231)</f>
        <v>0</v>
      </c>
      <c r="AJ183" s="30" t="str">
        <f t="shared" si="12"/>
        <v>0.00</v>
      </c>
      <c r="AK183" s="7" t="str">
        <f t="shared" si="13"/>
        <v>0</v>
      </c>
      <c r="AL183" s="7" t="str">
        <f t="shared" si="14"/>
        <v>0</v>
      </c>
    </row>
    <row r="184" spans="1:38">
      <c r="A184" s="7">
        <f>IF(OUT!C194="", "", OUT!C194)</f>
        <v>712</v>
      </c>
      <c r="B184" s="18">
        <f>IF(OUT!A194="", "", OUT!A194)</f>
        <v>56212</v>
      </c>
      <c r="C184" s="7" t="str">
        <f>IF(OUT!D194="", "", OUT!D194)</f>
        <v>2/3E</v>
      </c>
      <c r="D184" s="25"/>
      <c r="E184" s="34" t="str">
        <f>IF(OUT!E194="", "", OUT!E194)</f>
        <v>25/BDL 2/3 EYE/FAN</v>
      </c>
      <c r="F184" s="22" t="str">
        <f>IF(OUT!AE194="NEW", "✷", "")</f>
        <v/>
      </c>
      <c r="G184" t="str">
        <f>IF(OUT!B194="", "", OUT!B194)</f>
        <v>DICENTRA LUXURIANT (Cherry Red)</v>
      </c>
      <c r="H184" s="19">
        <f t="shared" si="10"/>
        <v>2.7</v>
      </c>
      <c r="I184" s="20">
        <f t="shared" si="11"/>
        <v>67.5</v>
      </c>
      <c r="J184" s="34" t="str">
        <f>IF(OUT!F194="", "", OUT!F194)</f>
        <v>2/3 EYE OR FAN</v>
      </c>
      <c r="K184" s="7">
        <f>IF(OUT!P194="", "", OUT!P194)</f>
        <v>25</v>
      </c>
      <c r="L184" s="7" t="str">
        <f>IF(OUT!AE194="", "", OUT!AE194)</f>
        <v/>
      </c>
      <c r="M184" s="7" t="str">
        <f>IF(OUT!AG194="", "", OUT!AG194)</f>
        <v/>
      </c>
      <c r="N184" s="7" t="str">
        <f>IF(OUT!AQ194="", "", OUT!AQ194)</f>
        <v/>
      </c>
      <c r="O184" s="7" t="str">
        <f>IF(OUT!BM194="", "", OUT!BM194)</f>
        <v>T2</v>
      </c>
      <c r="P184" s="8">
        <f>IF(OUT!N194="", "", OUT!N194)</f>
        <v>2.7</v>
      </c>
      <c r="Q184" s="9">
        <f>IF(OUT!O194="", "", OUT!O194)</f>
        <v>67.5</v>
      </c>
      <c r="R184" s="8">
        <f>IF(PPG!H194="", "", PPG!H194)</f>
        <v>0</v>
      </c>
      <c r="S184" s="9">
        <f>IF(PPG!I194="", "", PPG!I194)</f>
        <v>0</v>
      </c>
      <c r="T184" s="8">
        <f>IF(PPG!J194="", "", PPG!J194)</f>
        <v>0</v>
      </c>
      <c r="U184" s="9">
        <f>IF(PPG!K194="", "", PPG!K194)</f>
        <v>0</v>
      </c>
      <c r="V184" s="8">
        <f>IF(PPG!L194="", "", PPG!L194)</f>
        <v>0</v>
      </c>
      <c r="W184" s="9">
        <f>IF(PPG!M194="", "", PPG!M194)</f>
        <v>0</v>
      </c>
      <c r="X184" s="8">
        <f>IF(PPG!N194="", "", PPG!N194)</f>
        <v>0</v>
      </c>
      <c r="Y184" s="9">
        <f>IF(PPG!O194="", "", PPG!O194)</f>
        <v>0</v>
      </c>
      <c r="Z184" s="8">
        <f>IF(PPG!Q194="", "", PPG!Q194)</f>
        <v>4.6859999999999999</v>
      </c>
      <c r="AA184" s="9">
        <f>IF(PPG!R194="", "", PPG!R194)</f>
        <v>46.86</v>
      </c>
      <c r="AB184" s="8">
        <f>IF(PPG!S194="", "", PPG!S194)</f>
        <v>0</v>
      </c>
      <c r="AC184" s="9">
        <f>IF(PPG!T194="", "", PPG!T194)</f>
        <v>0</v>
      </c>
      <c r="AD184" s="8">
        <f>IF(PPG!U194="", "", PPG!U194)</f>
        <v>0</v>
      </c>
      <c r="AE184" s="9">
        <f>IF(PPG!V194="", "", PPG!V194)</f>
        <v>0</v>
      </c>
      <c r="AF184" s="8">
        <f>IF(PPG!W194="", "", PPG!W194)</f>
        <v>0</v>
      </c>
      <c r="AG184" s="9">
        <f>IF(PPG!X194="", "", PPG!X194)</f>
        <v>0</v>
      </c>
      <c r="AH184" s="8">
        <f>IF(PPG!Y194="", "", PPG!Y194)</f>
        <v>0</v>
      </c>
      <c r="AI184" s="9">
        <f>IF(PPG!Z194="", "", PPG!Z194)</f>
        <v>0</v>
      </c>
      <c r="AJ184" s="30" t="str">
        <f t="shared" si="12"/>
        <v>0.00</v>
      </c>
      <c r="AK184" s="7" t="str">
        <f t="shared" si="13"/>
        <v>0</v>
      </c>
      <c r="AL184" s="7" t="str">
        <f t="shared" si="14"/>
        <v>0</v>
      </c>
    </row>
    <row r="185" spans="1:38">
      <c r="A185" s="7">
        <f>IF(OUT!C157="", "", OUT!C157)</f>
        <v>712</v>
      </c>
      <c r="B185" s="18">
        <f>IF(OUT!A157="", "", OUT!A157)</f>
        <v>53985</v>
      </c>
      <c r="C185" s="7" t="str">
        <f>IF(OUT!D157="", "", OUT!D157)</f>
        <v>2/3E</v>
      </c>
      <c r="D185" s="25"/>
      <c r="E185" s="34" t="str">
        <f>IF(OUT!E157="", "", OUT!E157)</f>
        <v>25/BDL 2/3 EYE/FAN</v>
      </c>
      <c r="F185" s="22" t="str">
        <f>IF(OUT!AE157="NEW", "✷", "")</f>
        <v/>
      </c>
      <c r="G185" t="str">
        <f>IF(OUT!B157="", "", OUT!B157)</f>
        <v>DICENTRA SPECTABILIS (Rose Pink)</v>
      </c>
      <c r="H185" s="19">
        <f t="shared" si="10"/>
        <v>3.5430000000000001</v>
      </c>
      <c r="I185" s="20">
        <f t="shared" si="11"/>
        <v>88.57</v>
      </c>
      <c r="J185" s="34" t="str">
        <f>IF(OUT!F157="", "", OUT!F157)</f>
        <v>2/3 EYE OR FAN</v>
      </c>
      <c r="K185" s="7">
        <f>IF(OUT!P157="", "", OUT!P157)</f>
        <v>25</v>
      </c>
      <c r="L185" s="7" t="str">
        <f>IF(OUT!AE157="", "", OUT!AE157)</f>
        <v/>
      </c>
      <c r="M185" s="7" t="str">
        <f>IF(OUT!AG157="", "", OUT!AG157)</f>
        <v/>
      </c>
      <c r="N185" s="7" t="str">
        <f>IF(OUT!AQ157="", "", OUT!AQ157)</f>
        <v/>
      </c>
      <c r="O185" s="7" t="str">
        <f>IF(OUT!BM157="", "", OUT!BM157)</f>
        <v>T2</v>
      </c>
      <c r="P185" s="8">
        <f>IF(OUT!N157="", "", OUT!N157)</f>
        <v>3.5430000000000001</v>
      </c>
      <c r="Q185" s="9">
        <f>IF(OUT!O157="", "", OUT!O157)</f>
        <v>88.57</v>
      </c>
      <c r="R185" s="8">
        <f>IF(PPG!H157="", "", PPG!H157)</f>
        <v>0</v>
      </c>
      <c r="S185" s="9">
        <f>IF(PPG!I157="", "", PPG!I157)</f>
        <v>0</v>
      </c>
      <c r="T185" s="8">
        <f>IF(PPG!J157="", "", PPG!J157)</f>
        <v>0</v>
      </c>
      <c r="U185" s="9">
        <f>IF(PPG!K157="", "", PPG!K157)</f>
        <v>0</v>
      </c>
      <c r="V185" s="8">
        <f>IF(PPG!L157="", "", PPG!L157)</f>
        <v>0</v>
      </c>
      <c r="W185" s="9">
        <f>IF(PPG!M157="", "", PPG!M157)</f>
        <v>0</v>
      </c>
      <c r="X185" s="8">
        <f>IF(PPG!N157="", "", PPG!N157)</f>
        <v>0</v>
      </c>
      <c r="Y185" s="9">
        <f>IF(PPG!O157="", "", PPG!O157)</f>
        <v>0</v>
      </c>
      <c r="Z185" s="8">
        <f>IF(PPG!Q157="", "", PPG!Q157)</f>
        <v>3.843</v>
      </c>
      <c r="AA185" s="9">
        <f>IF(PPG!R157="", "", PPG!R157)</f>
        <v>96.07</v>
      </c>
      <c r="AB185" s="8">
        <f>IF(PPG!S157="", "", PPG!S157)</f>
        <v>0</v>
      </c>
      <c r="AC185" s="9">
        <f>IF(PPG!T157="", "", PPG!T157)</f>
        <v>0</v>
      </c>
      <c r="AD185" s="8">
        <f>IF(PPG!U157="", "", PPG!U157)</f>
        <v>0</v>
      </c>
      <c r="AE185" s="9">
        <f>IF(PPG!V157="", "", PPG!V157)</f>
        <v>0</v>
      </c>
      <c r="AF185" s="8">
        <f>IF(PPG!W157="", "", PPG!W157)</f>
        <v>0</v>
      </c>
      <c r="AG185" s="9">
        <f>IF(PPG!X157="", "", PPG!X157)</f>
        <v>0</v>
      </c>
      <c r="AH185" s="8">
        <f>IF(PPG!Y157="", "", PPG!Y157)</f>
        <v>0</v>
      </c>
      <c r="AI185" s="9">
        <f>IF(PPG!Z157="", "", PPG!Z157)</f>
        <v>0</v>
      </c>
      <c r="AJ185" s="30" t="str">
        <f t="shared" si="12"/>
        <v>0.00</v>
      </c>
      <c r="AK185" s="7" t="str">
        <f t="shared" si="13"/>
        <v>0</v>
      </c>
      <c r="AL185" s="7" t="str">
        <f t="shared" si="14"/>
        <v>0</v>
      </c>
    </row>
    <row r="186" spans="1:38">
      <c r="A186" s="7">
        <f>IF(OUT!C158="", "", OUT!C158)</f>
        <v>712</v>
      </c>
      <c r="B186" s="18">
        <f>IF(OUT!A158="", "", OUT!A158)</f>
        <v>53985</v>
      </c>
      <c r="C186" s="7" t="str">
        <f>IF(OUT!D158="", "", OUT!D158)</f>
        <v>3/5E</v>
      </c>
      <c r="D186" s="25"/>
      <c r="E186" s="34" t="str">
        <f>IF(OUT!E158="", "", OUT!E158)</f>
        <v>25/BDL 3/5 EYE/FAN</v>
      </c>
      <c r="F186" s="22" t="str">
        <f>IF(OUT!AE158="NEW", "✷", "")</f>
        <v/>
      </c>
      <c r="G186" t="str">
        <f>IF(OUT!B158="", "", OUT!B158)</f>
        <v>DICENTRA SPECTABILIS (Rose Pink)</v>
      </c>
      <c r="H186" s="19">
        <f t="shared" si="10"/>
        <v>3.843</v>
      </c>
      <c r="I186" s="20">
        <f t="shared" si="11"/>
        <v>96.07</v>
      </c>
      <c r="J186" s="34" t="str">
        <f>IF(OUT!F158="", "", OUT!F158)</f>
        <v>3/5 EYE OR FAN</v>
      </c>
      <c r="K186" s="7">
        <f>IF(OUT!P158="", "", OUT!P158)</f>
        <v>25</v>
      </c>
      <c r="L186" s="7" t="str">
        <f>IF(OUT!AE158="", "", OUT!AE158)</f>
        <v/>
      </c>
      <c r="M186" s="7" t="str">
        <f>IF(OUT!AG158="", "", OUT!AG158)</f>
        <v/>
      </c>
      <c r="N186" s="7" t="str">
        <f>IF(OUT!AQ158="", "", OUT!AQ158)</f>
        <v/>
      </c>
      <c r="O186" s="7" t="str">
        <f>IF(OUT!BM158="", "", OUT!BM158)</f>
        <v>T2</v>
      </c>
      <c r="P186" s="8">
        <f>IF(OUT!N158="", "", OUT!N158)</f>
        <v>3.843</v>
      </c>
      <c r="Q186" s="9">
        <f>IF(OUT!O158="", "", OUT!O158)</f>
        <v>96.07</v>
      </c>
      <c r="R186" s="8">
        <f>IF(PPG!H158="", "", PPG!H158)</f>
        <v>0</v>
      </c>
      <c r="S186" s="9">
        <f>IF(PPG!I158="", "", PPG!I158)</f>
        <v>0</v>
      </c>
      <c r="T186" s="8">
        <f>IF(PPG!J158="", "", PPG!J158)</f>
        <v>0</v>
      </c>
      <c r="U186" s="9">
        <f>IF(PPG!K158="", "", PPG!K158)</f>
        <v>0</v>
      </c>
      <c r="V186" s="8">
        <f>IF(PPG!L158="", "", PPG!L158)</f>
        <v>0</v>
      </c>
      <c r="W186" s="9">
        <f>IF(PPG!M158="", "", PPG!M158)</f>
        <v>0</v>
      </c>
      <c r="X186" s="8">
        <f>IF(PPG!N158="", "", PPG!N158)</f>
        <v>0</v>
      </c>
      <c r="Y186" s="9">
        <f>IF(PPG!O158="", "", PPG!O158)</f>
        <v>0</v>
      </c>
      <c r="Z186" s="8">
        <f>IF(PPG!Q158="", "", PPG!Q158)</f>
        <v>3.5430000000000001</v>
      </c>
      <c r="AA186" s="9">
        <f>IF(PPG!R158="", "", PPG!R158)</f>
        <v>88.57</v>
      </c>
      <c r="AB186" s="8">
        <f>IF(PPG!S158="", "", PPG!S158)</f>
        <v>0</v>
      </c>
      <c r="AC186" s="9">
        <f>IF(PPG!T158="", "", PPG!T158)</f>
        <v>0</v>
      </c>
      <c r="AD186" s="8">
        <f>IF(PPG!U158="", "", PPG!U158)</f>
        <v>0</v>
      </c>
      <c r="AE186" s="9">
        <f>IF(PPG!V158="", "", PPG!V158)</f>
        <v>0</v>
      </c>
      <c r="AF186" s="8">
        <f>IF(PPG!W158="", "", PPG!W158)</f>
        <v>0</v>
      </c>
      <c r="AG186" s="9">
        <f>IF(PPG!X158="", "", PPG!X158)</f>
        <v>0</v>
      </c>
      <c r="AH186" s="8">
        <f>IF(PPG!Y158="", "", PPG!Y158)</f>
        <v>0</v>
      </c>
      <c r="AI186" s="9">
        <f>IF(PPG!Z158="", "", PPG!Z158)</f>
        <v>0</v>
      </c>
      <c r="AJ186" s="30" t="str">
        <f t="shared" si="12"/>
        <v>0.00</v>
      </c>
      <c r="AK186" s="7" t="str">
        <f t="shared" si="13"/>
        <v>0</v>
      </c>
      <c r="AL186" s="7" t="str">
        <f t="shared" si="14"/>
        <v>0</v>
      </c>
    </row>
    <row r="187" spans="1:38">
      <c r="A187" s="7">
        <f>IF(OUT!C159="", "", OUT!C159)</f>
        <v>712</v>
      </c>
      <c r="B187" s="18">
        <f>IF(OUT!A159="", "", OUT!A159)</f>
        <v>53986</v>
      </c>
      <c r="C187" s="7" t="str">
        <f>IF(OUT!D159="", "", OUT!D159)</f>
        <v>2/3E</v>
      </c>
      <c r="D187" s="25"/>
      <c r="E187" s="34" t="str">
        <f>IF(OUT!E159="", "", OUT!E159)</f>
        <v>25/BDL 2/3 EYE/FAN</v>
      </c>
      <c r="F187" s="22" t="str">
        <f>IF(OUT!AE159="NEW", "✷", "")</f>
        <v/>
      </c>
      <c r="G187" t="str">
        <f>IF(OUT!B159="", "", OUT!B159)</f>
        <v>DICENTRA SPECTABILIS ALBA (White)</v>
      </c>
      <c r="H187" s="19">
        <f t="shared" si="10"/>
        <v>3.5430000000000001</v>
      </c>
      <c r="I187" s="20">
        <f t="shared" si="11"/>
        <v>88.57</v>
      </c>
      <c r="J187" s="34" t="str">
        <f>IF(OUT!F159="", "", OUT!F159)</f>
        <v>2/3 EYE OR FAN</v>
      </c>
      <c r="K187" s="7">
        <f>IF(OUT!P159="", "", OUT!P159)</f>
        <v>25</v>
      </c>
      <c r="L187" s="7" t="str">
        <f>IF(OUT!AE159="", "", OUT!AE159)</f>
        <v/>
      </c>
      <c r="M187" s="7" t="str">
        <f>IF(OUT!AG159="", "", OUT!AG159)</f>
        <v/>
      </c>
      <c r="N187" s="7" t="str">
        <f>IF(OUT!AQ159="", "", OUT!AQ159)</f>
        <v/>
      </c>
      <c r="O187" s="7" t="str">
        <f>IF(OUT!BM159="", "", OUT!BM159)</f>
        <v>T2</v>
      </c>
      <c r="P187" s="8">
        <f>IF(OUT!N159="", "", OUT!N159)</f>
        <v>3.5430000000000001</v>
      </c>
      <c r="Q187" s="9">
        <f>IF(OUT!O159="", "", OUT!O159)</f>
        <v>88.57</v>
      </c>
      <c r="R187" s="8">
        <f>IF(PPG!H159="", "", PPG!H159)</f>
        <v>0</v>
      </c>
      <c r="S187" s="9">
        <f>IF(PPG!I159="", "", PPG!I159)</f>
        <v>0</v>
      </c>
      <c r="T187" s="8">
        <f>IF(PPG!J159="", "", PPG!J159)</f>
        <v>0</v>
      </c>
      <c r="U187" s="9">
        <f>IF(PPG!K159="", "", PPG!K159)</f>
        <v>0</v>
      </c>
      <c r="V187" s="8">
        <f>IF(PPG!L159="", "", PPG!L159)</f>
        <v>0</v>
      </c>
      <c r="W187" s="9">
        <f>IF(PPG!M159="", "", PPG!M159)</f>
        <v>0</v>
      </c>
      <c r="X187" s="8">
        <f>IF(PPG!N159="", "", PPG!N159)</f>
        <v>0</v>
      </c>
      <c r="Y187" s="9">
        <f>IF(PPG!O159="", "", PPG!O159)</f>
        <v>0</v>
      </c>
      <c r="Z187" s="8">
        <f>IF(PPG!Q159="", "", PPG!Q159)</f>
        <v>4.1289999999999996</v>
      </c>
      <c r="AA187" s="9">
        <f>IF(PPG!R159="", "", PPG!R159)</f>
        <v>103.22</v>
      </c>
      <c r="AB187" s="8">
        <f>IF(PPG!S159="", "", PPG!S159)</f>
        <v>0</v>
      </c>
      <c r="AC187" s="9">
        <f>IF(PPG!T159="", "", PPG!T159)</f>
        <v>0</v>
      </c>
      <c r="AD187" s="8">
        <f>IF(PPG!U159="", "", PPG!U159)</f>
        <v>0</v>
      </c>
      <c r="AE187" s="9">
        <f>IF(PPG!V159="", "", PPG!V159)</f>
        <v>0</v>
      </c>
      <c r="AF187" s="8">
        <f>IF(PPG!W159="", "", PPG!W159)</f>
        <v>0</v>
      </c>
      <c r="AG187" s="9">
        <f>IF(PPG!X159="", "", PPG!X159)</f>
        <v>0</v>
      </c>
      <c r="AH187" s="8">
        <f>IF(PPG!Y159="", "", PPG!Y159)</f>
        <v>0</v>
      </c>
      <c r="AI187" s="9">
        <f>IF(PPG!Z159="", "", PPG!Z159)</f>
        <v>0</v>
      </c>
      <c r="AJ187" s="30" t="str">
        <f t="shared" si="12"/>
        <v>0.00</v>
      </c>
      <c r="AK187" s="7" t="str">
        <f t="shared" si="13"/>
        <v>0</v>
      </c>
      <c r="AL187" s="7" t="str">
        <f t="shared" si="14"/>
        <v>0</v>
      </c>
    </row>
    <row r="188" spans="1:38">
      <c r="A188" s="7">
        <f>IF(OUT!C160="", "", OUT!C160)</f>
        <v>712</v>
      </c>
      <c r="B188" s="18">
        <f>IF(OUT!A160="", "", OUT!A160)</f>
        <v>53986</v>
      </c>
      <c r="C188" s="7" t="str">
        <f>IF(OUT!D160="", "", OUT!D160)</f>
        <v>3/5E</v>
      </c>
      <c r="D188" s="25"/>
      <c r="E188" s="34" t="str">
        <f>IF(OUT!E160="", "", OUT!E160)</f>
        <v>25/BDL 3/5 EYE/FAN</v>
      </c>
      <c r="F188" s="22" t="str">
        <f>IF(OUT!AE160="NEW", "✷", "")</f>
        <v/>
      </c>
      <c r="G188" t="str">
        <f>IF(OUT!B160="", "", OUT!B160)</f>
        <v>DICENTRA SPECTABILIS ALBA (White)</v>
      </c>
      <c r="H188" s="19">
        <f t="shared" si="10"/>
        <v>4.1289999999999996</v>
      </c>
      <c r="I188" s="20">
        <f t="shared" si="11"/>
        <v>103.22</v>
      </c>
      <c r="J188" s="34" t="str">
        <f>IF(OUT!F160="", "", OUT!F160)</f>
        <v>3/5 EYE OR FAN</v>
      </c>
      <c r="K188" s="7">
        <f>IF(OUT!P160="", "", OUT!P160)</f>
        <v>25</v>
      </c>
      <c r="L188" s="7" t="str">
        <f>IF(OUT!AE160="", "", OUT!AE160)</f>
        <v/>
      </c>
      <c r="M188" s="7" t="str">
        <f>IF(OUT!AG160="", "", OUT!AG160)</f>
        <v/>
      </c>
      <c r="N188" s="7" t="str">
        <f>IF(OUT!AQ160="", "", OUT!AQ160)</f>
        <v/>
      </c>
      <c r="O188" s="7" t="str">
        <f>IF(OUT!BM160="", "", OUT!BM160)</f>
        <v>T2</v>
      </c>
      <c r="P188" s="8">
        <f>IF(OUT!N160="", "", OUT!N160)</f>
        <v>4.1289999999999996</v>
      </c>
      <c r="Q188" s="9">
        <f>IF(OUT!O160="", "", OUT!O160)</f>
        <v>103.22</v>
      </c>
      <c r="R188" s="8">
        <f>IF(PPG!H160="", "", PPG!H160)</f>
        <v>0</v>
      </c>
      <c r="S188" s="9">
        <f>IF(PPG!I160="", "", PPG!I160)</f>
        <v>0</v>
      </c>
      <c r="T188" s="8">
        <f>IF(PPG!J160="", "", PPG!J160)</f>
        <v>0</v>
      </c>
      <c r="U188" s="9">
        <f>IF(PPG!K160="", "", PPG!K160)</f>
        <v>0</v>
      </c>
      <c r="V188" s="8">
        <f>IF(PPG!L160="", "", PPG!L160)</f>
        <v>0</v>
      </c>
      <c r="W188" s="9">
        <f>IF(PPG!M160="", "", PPG!M160)</f>
        <v>0</v>
      </c>
      <c r="X188" s="8">
        <f>IF(PPG!N160="", "", PPG!N160)</f>
        <v>0</v>
      </c>
      <c r="Y188" s="9">
        <f>IF(PPG!O160="", "", PPG!O160)</f>
        <v>0</v>
      </c>
      <c r="Z188" s="8">
        <f>IF(PPG!Q160="", "", PPG!Q160)</f>
        <v>0.27200000000000002</v>
      </c>
      <c r="AA188" s="9">
        <f>IF(PPG!R160="", "", PPG!R160)</f>
        <v>27.2</v>
      </c>
      <c r="AB188" s="8">
        <f>IF(PPG!S160="", "", PPG!S160)</f>
        <v>0</v>
      </c>
      <c r="AC188" s="9">
        <f>IF(PPG!T160="", "", PPG!T160)</f>
        <v>0</v>
      </c>
      <c r="AD188" s="8">
        <f>IF(PPG!U160="", "", PPG!U160)</f>
        <v>0</v>
      </c>
      <c r="AE188" s="9">
        <f>IF(PPG!V160="", "", PPG!V160)</f>
        <v>0</v>
      </c>
      <c r="AF188" s="8">
        <f>IF(PPG!W160="", "", PPG!W160)</f>
        <v>0</v>
      </c>
      <c r="AG188" s="9">
        <f>IF(PPG!X160="", "", PPG!X160)</f>
        <v>0</v>
      </c>
      <c r="AH188" s="8">
        <f>IF(PPG!Y160="", "", PPG!Y160)</f>
        <v>0</v>
      </c>
      <c r="AI188" s="9">
        <f>IF(PPG!Z160="", "", PPG!Z160)</f>
        <v>0</v>
      </c>
      <c r="AJ188" s="30" t="str">
        <f t="shared" si="12"/>
        <v>0.00</v>
      </c>
      <c r="AK188" s="7" t="str">
        <f t="shared" si="13"/>
        <v>0</v>
      </c>
      <c r="AL188" s="7" t="str">
        <f t="shared" si="14"/>
        <v>0</v>
      </c>
    </row>
    <row r="189" spans="1:38">
      <c r="A189" s="7">
        <f>IF(OUT!C387="", "", OUT!C387)</f>
        <v>712</v>
      </c>
      <c r="B189" s="18">
        <f>IF(OUT!A387="", "", OUT!A387)</f>
        <v>78849</v>
      </c>
      <c r="C189" s="7" t="str">
        <f>IF(OUT!D387="", "", OUT!D387)</f>
        <v>2/3E</v>
      </c>
      <c r="D189" s="25"/>
      <c r="E189" s="34" t="str">
        <f>IF(OUT!E387="", "", OUT!E387)</f>
        <v>25/BDL 2/3 EYE/FAN</v>
      </c>
      <c r="F189" s="22" t="str">
        <f>IF(OUT!AE387="NEW", "✷", "")</f>
        <v/>
      </c>
      <c r="G189" t="str">
        <f>IF(OUT!B387="", "", OUT!B387)</f>
        <v>DICENTRA SPECTABILIS VALENTINE (Pink/Reddish)</v>
      </c>
      <c r="H189" s="19">
        <f t="shared" si="10"/>
        <v>3.972</v>
      </c>
      <c r="I189" s="20">
        <f t="shared" si="11"/>
        <v>99.3</v>
      </c>
      <c r="J189" s="34" t="str">
        <f>IF(OUT!F387="", "", OUT!F387)</f>
        <v>2/3 EYE OR FAN</v>
      </c>
      <c r="K189" s="7">
        <f>IF(OUT!P387="", "", OUT!P387)</f>
        <v>25</v>
      </c>
      <c r="L189" s="7" t="str">
        <f>IF(OUT!AE387="", "", OUT!AE387)</f>
        <v/>
      </c>
      <c r="M189" s="7" t="str">
        <f>IF(OUT!AG387="", "", OUT!AG387)</f>
        <v>PAT</v>
      </c>
      <c r="N189" s="7" t="str">
        <f>IF(OUT!AQ387="", "", OUT!AQ387)</f>
        <v/>
      </c>
      <c r="O189" s="7" t="str">
        <f>IF(OUT!BM387="", "", OUT!BM387)</f>
        <v>T2</v>
      </c>
      <c r="P189" s="8">
        <f>IF(OUT!N387="", "", OUT!N387)</f>
        <v>3.972</v>
      </c>
      <c r="Q189" s="9">
        <f>IF(OUT!O387="", "", OUT!O387)</f>
        <v>99.3</v>
      </c>
      <c r="R189" s="8">
        <f>IF(PPG!H387="", "", PPG!H387)</f>
        <v>0</v>
      </c>
      <c r="S189" s="9">
        <f>IF(PPG!I387="", "", PPG!I387)</f>
        <v>0</v>
      </c>
      <c r="T189" s="8">
        <f>IF(PPG!J387="", "", PPG!J387)</f>
        <v>0</v>
      </c>
      <c r="U189" s="9">
        <f>IF(PPG!K387="", "", PPG!K387)</f>
        <v>0</v>
      </c>
      <c r="V189" s="8">
        <f>IF(PPG!L387="", "", PPG!L387)</f>
        <v>0</v>
      </c>
      <c r="W189" s="9">
        <f>IF(PPG!M387="", "", PPG!M387)</f>
        <v>0</v>
      </c>
      <c r="X189" s="8">
        <f>IF(PPG!N387="", "", PPG!N387)</f>
        <v>0</v>
      </c>
      <c r="Y189" s="9">
        <f>IF(PPG!O387="", "", PPG!O387)</f>
        <v>0</v>
      </c>
      <c r="Z189" s="8">
        <f>IF(PPG!Q387="", "", PPG!Q387)</f>
        <v>2.5430000000000001</v>
      </c>
      <c r="AA189" s="9">
        <f>IF(PPG!R387="", "", PPG!R387)</f>
        <v>25.43</v>
      </c>
      <c r="AB189" s="8">
        <f>IF(PPG!S387="", "", PPG!S387)</f>
        <v>0</v>
      </c>
      <c r="AC189" s="9">
        <f>IF(PPG!T387="", "", PPG!T387)</f>
        <v>0</v>
      </c>
      <c r="AD189" s="8">
        <f>IF(PPG!U387="", "", PPG!U387)</f>
        <v>0</v>
      </c>
      <c r="AE189" s="9">
        <f>IF(PPG!V387="", "", PPG!V387)</f>
        <v>0</v>
      </c>
      <c r="AF189" s="8">
        <f>IF(PPG!W387="", "", PPG!W387)</f>
        <v>0</v>
      </c>
      <c r="AG189" s="9">
        <f>IF(PPG!X387="", "", PPG!X387)</f>
        <v>0</v>
      </c>
      <c r="AH189" s="8">
        <f>IF(PPG!Y387="", "", PPG!Y387)</f>
        <v>0</v>
      </c>
      <c r="AI189" s="9">
        <f>IF(PPG!Z387="", "", PPG!Z387)</f>
        <v>0</v>
      </c>
      <c r="AJ189" s="30" t="str">
        <f t="shared" si="12"/>
        <v>0.00</v>
      </c>
      <c r="AK189" s="7" t="str">
        <f t="shared" si="13"/>
        <v>0</v>
      </c>
      <c r="AL189" s="7" t="str">
        <f t="shared" si="14"/>
        <v>0</v>
      </c>
    </row>
    <row r="190" spans="1:38">
      <c r="A190" s="7">
        <f>IF(OUT!C414="", "", OUT!C414)</f>
        <v>712</v>
      </c>
      <c r="B190" s="18">
        <f>IF(OUT!A414="", "", OUT!A414)</f>
        <v>82507</v>
      </c>
      <c r="C190" s="7" t="str">
        <f>IF(OUT!D414="", "", OUT!D414)</f>
        <v>BB</v>
      </c>
      <c r="D190" s="25"/>
      <c r="E190" s="34" t="str">
        <f>IF(OUT!E414="", "", OUT!E414)</f>
        <v>10/BDL</v>
      </c>
      <c r="F190" s="22" t="str">
        <f>IF(OUT!AE414="NEW", "✷", "")</f>
        <v>✷</v>
      </c>
      <c r="G190" t="str">
        <f>IF(OUT!B414="", "", OUT!B414)</f>
        <v>ECHINACEA CHEYENNE SPIRIT (Mix)</v>
      </c>
      <c r="H190" s="19">
        <f t="shared" si="10"/>
        <v>3.4</v>
      </c>
      <c r="I190" s="20">
        <f t="shared" si="11"/>
        <v>34</v>
      </c>
      <c r="J190" s="34" t="str">
        <f>IF(OUT!F414="", "", OUT!F414)</f>
        <v>#1 GRADE BARE ROOT</v>
      </c>
      <c r="K190" s="7">
        <f>IF(OUT!P414="", "", OUT!P414)</f>
        <v>10</v>
      </c>
      <c r="L190" s="7" t="str">
        <f>IF(OUT!AE414="", "", OUT!AE414)</f>
        <v>NEW</v>
      </c>
      <c r="M190" s="7" t="str">
        <f>IF(OUT!AG414="", "", OUT!AG414)</f>
        <v/>
      </c>
      <c r="N190" s="7" t="str">
        <f>IF(OUT!AQ414="", "", OUT!AQ414)</f>
        <v/>
      </c>
      <c r="O190" s="7" t="str">
        <f>IF(OUT!BM414="", "", OUT!BM414)</f>
        <v>T2</v>
      </c>
      <c r="P190" s="8">
        <f>IF(OUT!N414="", "", OUT!N414)</f>
        <v>3.4</v>
      </c>
      <c r="Q190" s="9">
        <f>IF(OUT!O414="", "", OUT!O414)</f>
        <v>34</v>
      </c>
      <c r="R190" s="8">
        <f>IF(PPG!H414="", "", PPG!H414)</f>
        <v>0</v>
      </c>
      <c r="S190" s="9">
        <f>IF(PPG!I414="", "", PPG!I414)</f>
        <v>0</v>
      </c>
      <c r="T190" s="8">
        <f>IF(PPG!J414="", "", PPG!J414)</f>
        <v>0</v>
      </c>
      <c r="U190" s="9">
        <f>IF(PPG!K414="", "", PPG!K414)</f>
        <v>0</v>
      </c>
      <c r="V190" s="8">
        <f>IF(PPG!L414="", "", PPG!L414)</f>
        <v>0</v>
      </c>
      <c r="W190" s="9">
        <f>IF(PPG!M414="", "", PPG!M414)</f>
        <v>0</v>
      </c>
      <c r="X190" s="8">
        <f>IF(PPG!N414="", "", PPG!N414)</f>
        <v>0</v>
      </c>
      <c r="Y190" s="9">
        <f>IF(PPG!O414="", "", PPG!O414)</f>
        <v>0</v>
      </c>
      <c r="Z190" s="8">
        <f>IF(PPG!Q414="", "", PPG!Q414)</f>
        <v>3.5430000000000001</v>
      </c>
      <c r="AA190" s="9">
        <f>IF(PPG!R414="", "", PPG!R414)</f>
        <v>35.43</v>
      </c>
      <c r="AB190" s="8">
        <f>IF(PPG!S414="", "", PPG!S414)</f>
        <v>0</v>
      </c>
      <c r="AC190" s="9">
        <f>IF(PPG!T414="", "", PPG!T414)</f>
        <v>0</v>
      </c>
      <c r="AD190" s="8">
        <f>IF(PPG!U414="", "", PPG!U414)</f>
        <v>0</v>
      </c>
      <c r="AE190" s="9">
        <f>IF(PPG!V414="", "", PPG!V414)</f>
        <v>0</v>
      </c>
      <c r="AF190" s="8">
        <f>IF(PPG!W414="", "", PPG!W414)</f>
        <v>0</v>
      </c>
      <c r="AG190" s="9">
        <f>IF(PPG!X414="", "", PPG!X414)</f>
        <v>0</v>
      </c>
      <c r="AH190" s="8">
        <f>IF(PPG!Y414="", "", PPG!Y414)</f>
        <v>0</v>
      </c>
      <c r="AI190" s="9">
        <f>IF(PPG!Z414="", "", PPG!Z414)</f>
        <v>0</v>
      </c>
      <c r="AJ190" s="30" t="str">
        <f t="shared" si="12"/>
        <v>0.00</v>
      </c>
      <c r="AK190" s="7" t="str">
        <f t="shared" si="13"/>
        <v>0</v>
      </c>
      <c r="AL190" s="7" t="str">
        <f t="shared" si="14"/>
        <v>0</v>
      </c>
    </row>
    <row r="191" spans="1:38">
      <c r="A191" s="7">
        <f>IF(OUT!C5="", "", OUT!C5)</f>
        <v>712</v>
      </c>
      <c r="B191" s="18">
        <f>IF(OUT!A5="", "", OUT!A5)</f>
        <v>6223</v>
      </c>
      <c r="C191" s="7" t="str">
        <f>IF(OUT!D5="", "", OUT!D5)</f>
        <v>BB</v>
      </c>
      <c r="D191" s="25"/>
      <c r="E191" s="34" t="str">
        <f>IF(OUT!E5="", "", OUT!E5)</f>
        <v>10/BDL</v>
      </c>
      <c r="F191" s="22" t="str">
        <f>IF(OUT!AE5="NEW", "✷", "")</f>
        <v>✷</v>
      </c>
      <c r="G191" t="str">
        <f>IF(OUT!B5="", "", OUT!B5)</f>
        <v>ECHINACEA PURPUREA WHITE SWAN (Creamy White)</v>
      </c>
      <c r="H191" s="19">
        <f t="shared" si="10"/>
        <v>2.972</v>
      </c>
      <c r="I191" s="20">
        <f t="shared" si="11"/>
        <v>29.72</v>
      </c>
      <c r="J191" s="34" t="str">
        <f>IF(OUT!F5="", "", OUT!F5)</f>
        <v>#1 GRADE BARE ROOT</v>
      </c>
      <c r="K191" s="7">
        <f>IF(OUT!P5="", "", OUT!P5)</f>
        <v>10</v>
      </c>
      <c r="L191" s="7" t="str">
        <f>IF(OUT!AE5="", "", OUT!AE5)</f>
        <v>NEW</v>
      </c>
      <c r="M191" s="7" t="str">
        <f>IF(OUT!AG5="", "", OUT!AG5)</f>
        <v/>
      </c>
      <c r="N191" s="7" t="str">
        <f>IF(OUT!AQ5="", "", OUT!AQ5)</f>
        <v>CUT</v>
      </c>
      <c r="O191" s="7" t="str">
        <f>IF(OUT!BM5="", "", OUT!BM5)</f>
        <v>T2</v>
      </c>
      <c r="P191" s="8">
        <f>IF(OUT!N5="", "", OUT!N5)</f>
        <v>2.972</v>
      </c>
      <c r="Q191" s="9">
        <f>IF(OUT!O5="", "", OUT!O5)</f>
        <v>29.72</v>
      </c>
      <c r="R191" s="8">
        <f>IF(PPG!H5="", "", PPG!H5)</f>
        <v>0</v>
      </c>
      <c r="S191" s="9">
        <f>IF(PPG!I5="", "", PPG!I5)</f>
        <v>0</v>
      </c>
      <c r="T191" s="8">
        <f>IF(PPG!J5="", "", PPG!J5)</f>
        <v>0</v>
      </c>
      <c r="U191" s="9">
        <f>IF(PPG!K5="", "", PPG!K5)</f>
        <v>0</v>
      </c>
      <c r="V191" s="8">
        <f>IF(PPG!L5="", "", PPG!L5)</f>
        <v>0</v>
      </c>
      <c r="W191" s="9">
        <f>IF(PPG!M5="", "", PPG!M5)</f>
        <v>0</v>
      </c>
      <c r="X191" s="8">
        <f>IF(PPG!N5="", "", PPG!N5)</f>
        <v>0</v>
      </c>
      <c r="Y191" s="9">
        <f>IF(PPG!O5="", "", PPG!O5)</f>
        <v>0</v>
      </c>
      <c r="Z191" s="8">
        <f>IF(PPG!Q5="", "", PPG!Q5)</f>
        <v>2.972</v>
      </c>
      <c r="AA191" s="9">
        <f>IF(PPG!R5="", "", PPG!R5)</f>
        <v>29.72</v>
      </c>
      <c r="AB191" s="8">
        <f>IF(PPG!S5="", "", PPG!S5)</f>
        <v>0</v>
      </c>
      <c r="AC191" s="9">
        <f>IF(PPG!T5="", "", PPG!T5)</f>
        <v>0</v>
      </c>
      <c r="AD191" s="8">
        <f>IF(PPG!U5="", "", PPG!U5)</f>
        <v>0</v>
      </c>
      <c r="AE191" s="9">
        <f>IF(PPG!V5="", "", PPG!V5)</f>
        <v>0</v>
      </c>
      <c r="AF191" s="8">
        <f>IF(PPG!W5="", "", PPG!W5)</f>
        <v>0</v>
      </c>
      <c r="AG191" s="9">
        <f>IF(PPG!X5="", "", PPG!X5)</f>
        <v>0</v>
      </c>
      <c r="AH191" s="8">
        <f>IF(PPG!Y5="", "", PPG!Y5)</f>
        <v>0</v>
      </c>
      <c r="AI191" s="9">
        <f>IF(PPG!Z5="", "", PPG!Z5)</f>
        <v>0</v>
      </c>
      <c r="AJ191" s="30" t="str">
        <f t="shared" si="12"/>
        <v>0.00</v>
      </c>
      <c r="AK191" s="7" t="str">
        <f t="shared" si="13"/>
        <v>0</v>
      </c>
      <c r="AL191" s="7" t="str">
        <f t="shared" si="14"/>
        <v>0</v>
      </c>
    </row>
    <row r="192" spans="1:38">
      <c r="A192" s="7">
        <f>IF(OUT!C271="", "", OUT!C271)</f>
        <v>712</v>
      </c>
      <c r="B192" s="18">
        <f>IF(OUT!A271="", "", OUT!A271)</f>
        <v>64751</v>
      </c>
      <c r="C192" s="7" t="str">
        <f>IF(OUT!D271="", "", OUT!D271)</f>
        <v>Q11</v>
      </c>
      <c r="D192" s="25"/>
      <c r="E192" s="34" t="str">
        <f>IF(OUT!E271="", "", OUT!E271)</f>
        <v>5/BDL 11"-13"</v>
      </c>
      <c r="F192" s="22" t="str">
        <f>IF(OUT!AE271="NEW", "✷", "")</f>
        <v/>
      </c>
      <c r="G192" t="str">
        <f>IF(OUT!B271="", "", OUT!B271)</f>
        <v>ELEPHANT EARS COLOCASIA ESCULENTA</v>
      </c>
      <c r="H192" s="19">
        <f t="shared" si="10"/>
        <v>4.9720000000000004</v>
      </c>
      <c r="I192" s="20">
        <f t="shared" si="11"/>
        <v>24.86</v>
      </c>
      <c r="J192" s="34" t="str">
        <f>IF(OUT!F271="", "", OUT!F271)</f>
        <v>11"-13"</v>
      </c>
      <c r="K192" s="7">
        <f>IF(OUT!P271="", "", OUT!P271)</f>
        <v>5</v>
      </c>
      <c r="L192" s="7" t="str">
        <f>IF(OUT!AE271="", "", OUT!AE271)</f>
        <v/>
      </c>
      <c r="M192" s="7" t="str">
        <f>IF(OUT!AG271="", "", OUT!AG271)</f>
        <v/>
      </c>
      <c r="N192" s="7" t="str">
        <f>IF(OUT!AQ271="", "", OUT!AQ271)</f>
        <v/>
      </c>
      <c r="O192" s="7" t="str">
        <f>IF(OUT!BM271="", "", OUT!BM271)</f>
        <v>T4</v>
      </c>
      <c r="P192" s="8">
        <f>IF(OUT!N271="", "", OUT!N271)</f>
        <v>4.9720000000000004</v>
      </c>
      <c r="Q192" s="9">
        <f>IF(OUT!O271="", "", OUT!O271)</f>
        <v>24.86</v>
      </c>
      <c r="R192" s="8">
        <f>IF(PPG!H271="", "", PPG!H271)</f>
        <v>0</v>
      </c>
      <c r="S192" s="9">
        <f>IF(PPG!I271="", "", PPG!I271)</f>
        <v>0</v>
      </c>
      <c r="T192" s="8">
        <f>IF(PPG!J271="", "", PPG!J271)</f>
        <v>0</v>
      </c>
      <c r="U192" s="9">
        <f>IF(PPG!K271="", "", PPG!K271)</f>
        <v>0</v>
      </c>
      <c r="V192" s="8">
        <f>IF(PPG!L271="", "", PPG!L271)</f>
        <v>0</v>
      </c>
      <c r="W192" s="9">
        <f>IF(PPG!M271="", "", PPG!M271)</f>
        <v>0</v>
      </c>
      <c r="X192" s="8">
        <f>IF(PPG!N271="", "", PPG!N271)</f>
        <v>0</v>
      </c>
      <c r="Y192" s="9">
        <f>IF(PPG!O271="", "", PPG!O271)</f>
        <v>0</v>
      </c>
      <c r="Z192" s="8">
        <f>IF(PPG!Q271="", "", PPG!Q271)</f>
        <v>6.4</v>
      </c>
      <c r="AA192" s="9">
        <f>IF(PPG!R271="", "", PPG!R271)</f>
        <v>32</v>
      </c>
      <c r="AB192" s="8">
        <f>IF(PPG!S271="", "", PPG!S271)</f>
        <v>0</v>
      </c>
      <c r="AC192" s="9">
        <f>IF(PPG!T271="", "", PPG!T271)</f>
        <v>0</v>
      </c>
      <c r="AD192" s="8">
        <f>IF(PPG!U271="", "", PPG!U271)</f>
        <v>0</v>
      </c>
      <c r="AE192" s="9">
        <f>IF(PPG!V271="", "", PPG!V271)</f>
        <v>0</v>
      </c>
      <c r="AF192" s="8">
        <f>IF(PPG!W271="", "", PPG!W271)</f>
        <v>0</v>
      </c>
      <c r="AG192" s="9">
        <f>IF(PPG!X271="", "", PPG!X271)</f>
        <v>0</v>
      </c>
      <c r="AH192" s="8">
        <f>IF(PPG!Y271="", "", PPG!Y271)</f>
        <v>0</v>
      </c>
      <c r="AI192" s="9">
        <f>IF(PPG!Z271="", "", PPG!Z271)</f>
        <v>0</v>
      </c>
      <c r="AJ192" s="30" t="str">
        <f t="shared" si="12"/>
        <v>0.00</v>
      </c>
      <c r="AK192" s="7" t="str">
        <f t="shared" si="13"/>
        <v>0</v>
      </c>
      <c r="AL192" s="7" t="str">
        <f t="shared" si="14"/>
        <v>0</v>
      </c>
    </row>
    <row r="193" spans="1:38">
      <c r="A193" s="7">
        <f>IF(OUT!C272="", "", OUT!C272)</f>
        <v>712</v>
      </c>
      <c r="B193" s="18">
        <f>IF(OUT!A272="", "", OUT!A272)</f>
        <v>64751</v>
      </c>
      <c r="C193" s="7" t="str">
        <f>IF(OUT!D272="", "", OUT!D272)</f>
        <v>Q13</v>
      </c>
      <c r="D193" s="25"/>
      <c r="E193" s="34" t="str">
        <f>IF(OUT!E272="", "", OUT!E272)</f>
        <v>5/BDL 13"-15"</v>
      </c>
      <c r="F193" s="22" t="str">
        <f>IF(OUT!AE272="NEW", "✷", "")</f>
        <v/>
      </c>
      <c r="G193" t="str">
        <f>IF(OUT!B272="", "", OUT!B272)</f>
        <v>ELEPHANT EARS COLOCASIA ESCULENTA</v>
      </c>
      <c r="H193" s="19">
        <f t="shared" si="10"/>
        <v>6.4</v>
      </c>
      <c r="I193" s="20">
        <f t="shared" si="11"/>
        <v>32</v>
      </c>
      <c r="J193" s="34" t="str">
        <f>IF(OUT!F272="", "", OUT!F272)</f>
        <v>13"-15"</v>
      </c>
      <c r="K193" s="7">
        <f>IF(OUT!P272="", "", OUT!P272)</f>
        <v>5</v>
      </c>
      <c r="L193" s="7" t="str">
        <f>IF(OUT!AE272="", "", OUT!AE272)</f>
        <v/>
      </c>
      <c r="M193" s="7" t="str">
        <f>IF(OUT!AG272="", "", OUT!AG272)</f>
        <v/>
      </c>
      <c r="N193" s="7" t="str">
        <f>IF(OUT!AQ272="", "", OUT!AQ272)</f>
        <v/>
      </c>
      <c r="O193" s="7" t="str">
        <f>IF(OUT!BM272="", "", OUT!BM272)</f>
        <v>T4</v>
      </c>
      <c r="P193" s="8">
        <f>IF(OUT!N272="", "", OUT!N272)</f>
        <v>6.4</v>
      </c>
      <c r="Q193" s="9">
        <f>IF(OUT!O272="", "", OUT!O272)</f>
        <v>32</v>
      </c>
      <c r="R193" s="8">
        <f>IF(PPG!H272="", "", PPG!H272)</f>
        <v>0</v>
      </c>
      <c r="S193" s="9">
        <f>IF(PPG!I272="", "", PPG!I272)</f>
        <v>0</v>
      </c>
      <c r="T193" s="8">
        <f>IF(PPG!J272="", "", PPG!J272)</f>
        <v>0</v>
      </c>
      <c r="U193" s="9">
        <f>IF(PPG!K272="", "", PPG!K272)</f>
        <v>0</v>
      </c>
      <c r="V193" s="8">
        <f>IF(PPG!L272="", "", PPG!L272)</f>
        <v>0</v>
      </c>
      <c r="W193" s="9">
        <f>IF(PPG!M272="", "", PPG!M272)</f>
        <v>0</v>
      </c>
      <c r="X193" s="8">
        <f>IF(PPG!N272="", "", PPG!N272)</f>
        <v>0</v>
      </c>
      <c r="Y193" s="9">
        <f>IF(PPG!O272="", "", PPG!O272)</f>
        <v>0</v>
      </c>
      <c r="Z193" s="8">
        <f>IF(PPG!Q272="", "", PPG!Q272)</f>
        <v>2.8290000000000002</v>
      </c>
      <c r="AA193" s="9">
        <f>IF(PPG!R272="", "", PPG!R272)</f>
        <v>70.72</v>
      </c>
      <c r="AB193" s="8">
        <f>IF(PPG!S272="", "", PPG!S272)</f>
        <v>0</v>
      </c>
      <c r="AC193" s="9">
        <f>IF(PPG!T272="", "", PPG!T272)</f>
        <v>0</v>
      </c>
      <c r="AD193" s="8">
        <f>IF(PPG!U272="", "", PPG!U272)</f>
        <v>0</v>
      </c>
      <c r="AE193" s="9">
        <f>IF(PPG!V272="", "", PPG!V272)</f>
        <v>0</v>
      </c>
      <c r="AF193" s="8">
        <f>IF(PPG!W272="", "", PPG!W272)</f>
        <v>0</v>
      </c>
      <c r="AG193" s="9">
        <f>IF(PPG!X272="", "", PPG!X272)</f>
        <v>0</v>
      </c>
      <c r="AH193" s="8">
        <f>IF(PPG!Y272="", "", PPG!Y272)</f>
        <v>0</v>
      </c>
      <c r="AI193" s="9">
        <f>IF(PPG!Z272="", "", PPG!Z272)</f>
        <v>0</v>
      </c>
      <c r="AJ193" s="30" t="str">
        <f t="shared" si="12"/>
        <v>0.00</v>
      </c>
      <c r="AK193" s="7" t="str">
        <f t="shared" si="13"/>
        <v>0</v>
      </c>
      <c r="AL193" s="7" t="str">
        <f t="shared" si="14"/>
        <v>0</v>
      </c>
    </row>
    <row r="194" spans="1:38">
      <c r="A194" s="7">
        <f>IF(OUT!C359="", "", OUT!C359)</f>
        <v>712</v>
      </c>
      <c r="B194" s="18">
        <f>IF(OUT!A359="", "", OUT!A359)</f>
        <v>75841</v>
      </c>
      <c r="C194" s="7" t="str">
        <f>IF(OUT!D359="", "", OUT!D359)</f>
        <v>Q11</v>
      </c>
      <c r="D194" s="25"/>
      <c r="E194" s="34" t="str">
        <f>IF(OUT!E359="", "", OUT!E359)</f>
        <v>5/BDL 11"-13"</v>
      </c>
      <c r="F194" s="22" t="str">
        <f>IF(OUT!AE359="NEW", "✷", "")</f>
        <v/>
      </c>
      <c r="G194" t="str">
        <f>IF(OUT!B359="", "", OUT!B359)</f>
        <v>ELEPHANT EARS ODORA (UPRIGHT)</v>
      </c>
      <c r="H194" s="19">
        <f t="shared" si="10"/>
        <v>10.414999999999999</v>
      </c>
      <c r="I194" s="20">
        <f t="shared" si="11"/>
        <v>52.07</v>
      </c>
      <c r="J194" s="34" t="str">
        <f>IF(OUT!F359="", "", OUT!F359)</f>
        <v>11"-13"</v>
      </c>
      <c r="K194" s="7">
        <f>IF(OUT!P359="", "", OUT!P359)</f>
        <v>5</v>
      </c>
      <c r="L194" s="7" t="str">
        <f>IF(OUT!AE359="", "", OUT!AE359)</f>
        <v/>
      </c>
      <c r="M194" s="7" t="str">
        <f>IF(OUT!AG359="", "", OUT!AG359)</f>
        <v/>
      </c>
      <c r="N194" s="7" t="str">
        <f>IF(OUT!AQ359="", "", OUT!AQ359)</f>
        <v/>
      </c>
      <c r="O194" s="7" t="str">
        <f>IF(OUT!BM359="", "", OUT!BM359)</f>
        <v>T4</v>
      </c>
      <c r="P194" s="8">
        <f>IF(OUT!N359="", "", OUT!N359)</f>
        <v>10.414999999999999</v>
      </c>
      <c r="Q194" s="9">
        <f>IF(OUT!O359="", "", OUT!O359)</f>
        <v>52.07</v>
      </c>
      <c r="R194" s="8">
        <f>IF(PPG!H359="", "", PPG!H359)</f>
        <v>0</v>
      </c>
      <c r="S194" s="9">
        <f>IF(PPG!I359="", "", PPG!I359)</f>
        <v>0</v>
      </c>
      <c r="T194" s="8">
        <f>IF(PPG!J359="", "", PPG!J359)</f>
        <v>0</v>
      </c>
      <c r="U194" s="9">
        <f>IF(PPG!K359="", "", PPG!K359)</f>
        <v>0</v>
      </c>
      <c r="V194" s="8">
        <f>IF(PPG!L359="", "", PPG!L359)</f>
        <v>0</v>
      </c>
      <c r="W194" s="9">
        <f>IF(PPG!M359="", "", PPG!M359)</f>
        <v>0</v>
      </c>
      <c r="X194" s="8">
        <f>IF(PPG!N359="", "", PPG!N359)</f>
        <v>0</v>
      </c>
      <c r="Y194" s="9">
        <f>IF(PPG!O359="", "", PPG!O359)</f>
        <v>0</v>
      </c>
      <c r="Z194" s="8">
        <f>IF(PPG!Q359="", "", PPG!Q359)</f>
        <v>1.4</v>
      </c>
      <c r="AA194" s="9">
        <f>IF(PPG!R359="", "", PPG!R359)</f>
        <v>35</v>
      </c>
      <c r="AB194" s="8">
        <f>IF(PPG!S359="", "", PPG!S359)</f>
        <v>0</v>
      </c>
      <c r="AC194" s="9">
        <f>IF(PPG!T359="", "", PPG!T359)</f>
        <v>0</v>
      </c>
      <c r="AD194" s="8">
        <f>IF(PPG!U359="", "", PPG!U359)</f>
        <v>0</v>
      </c>
      <c r="AE194" s="9">
        <f>IF(PPG!V359="", "", PPG!V359)</f>
        <v>0</v>
      </c>
      <c r="AF194" s="8">
        <f>IF(PPG!W359="", "", PPG!W359)</f>
        <v>0</v>
      </c>
      <c r="AG194" s="9">
        <f>IF(PPG!X359="", "", PPG!X359)</f>
        <v>0</v>
      </c>
      <c r="AH194" s="8">
        <f>IF(PPG!Y359="", "", PPG!Y359)</f>
        <v>0</v>
      </c>
      <c r="AI194" s="9">
        <f>IF(PPG!Z359="", "", PPG!Z359)</f>
        <v>0</v>
      </c>
      <c r="AJ194" s="30" t="str">
        <f t="shared" si="12"/>
        <v>0.00</v>
      </c>
      <c r="AK194" s="7" t="str">
        <f t="shared" si="13"/>
        <v>0</v>
      </c>
      <c r="AL194" s="7" t="str">
        <f t="shared" si="14"/>
        <v>0</v>
      </c>
    </row>
    <row r="195" spans="1:38">
      <c r="A195" s="7">
        <f>IF(OUT!C180="", "", OUT!C180)</f>
        <v>712</v>
      </c>
      <c r="B195" s="18">
        <f>IF(OUT!A180="", "", OUT!A180)</f>
        <v>54474</v>
      </c>
      <c r="C195" s="7" t="str">
        <f>IF(OUT!D180="", "", OUT!D180)</f>
        <v>BB</v>
      </c>
      <c r="D195" s="25"/>
      <c r="E195" s="34" t="str">
        <f>IF(OUT!E180="", "", OUT!E180)</f>
        <v>10/BDL</v>
      </c>
      <c r="F195" s="22" t="str">
        <f>IF(OUT!AE180="NEW", "✷", "")</f>
        <v/>
      </c>
      <c r="G195" t="str">
        <f>IF(OUT!B180="", "", OUT!B180)</f>
        <v>EPIMEDIUM VERSICOLOR SULPHUREUM (Bright Yellow)</v>
      </c>
      <c r="H195" s="19">
        <f t="shared" si="10"/>
        <v>4.1150000000000002</v>
      </c>
      <c r="I195" s="20">
        <f t="shared" si="11"/>
        <v>41.15</v>
      </c>
      <c r="J195" s="34" t="str">
        <f>IF(OUT!F180="", "", OUT!F180)</f>
        <v>#1 GRADE BARE ROOT</v>
      </c>
      <c r="K195" s="7">
        <f>IF(OUT!P180="", "", OUT!P180)</f>
        <v>10</v>
      </c>
      <c r="L195" s="7" t="str">
        <f>IF(OUT!AE180="", "", OUT!AE180)</f>
        <v/>
      </c>
      <c r="M195" s="7" t="str">
        <f>IF(OUT!AG180="", "", OUT!AG180)</f>
        <v/>
      </c>
      <c r="N195" s="7" t="str">
        <f>IF(OUT!AQ180="", "", OUT!AQ180)</f>
        <v/>
      </c>
      <c r="O195" s="7" t="str">
        <f>IF(OUT!BM180="", "", OUT!BM180)</f>
        <v>T2</v>
      </c>
      <c r="P195" s="8">
        <f>IF(OUT!N180="", "", OUT!N180)</f>
        <v>4.1150000000000002</v>
      </c>
      <c r="Q195" s="9">
        <f>IF(OUT!O180="", "", OUT!O180)</f>
        <v>41.15</v>
      </c>
      <c r="R195" s="8">
        <f>IF(PPG!H180="", "", PPG!H180)</f>
        <v>0</v>
      </c>
      <c r="S195" s="9">
        <f>IF(PPG!I180="", "", PPG!I180)</f>
        <v>0</v>
      </c>
      <c r="T195" s="8">
        <f>IF(PPG!J180="", "", PPG!J180)</f>
        <v>0</v>
      </c>
      <c r="U195" s="9">
        <f>IF(PPG!K180="", "", PPG!K180)</f>
        <v>0</v>
      </c>
      <c r="V195" s="8">
        <f>IF(PPG!L180="", "", PPG!L180)</f>
        <v>0</v>
      </c>
      <c r="W195" s="9">
        <f>IF(PPG!M180="", "", PPG!M180)</f>
        <v>0</v>
      </c>
      <c r="X195" s="8">
        <f>IF(PPG!N180="", "", PPG!N180)</f>
        <v>0</v>
      </c>
      <c r="Y195" s="9">
        <f>IF(PPG!O180="", "", PPG!O180)</f>
        <v>0</v>
      </c>
      <c r="Z195" s="8">
        <f>IF(PPG!Q180="", "", PPG!Q180)</f>
        <v>2.5430000000000001</v>
      </c>
      <c r="AA195" s="9">
        <f>IF(PPG!R180="", "", PPG!R180)</f>
        <v>25.43</v>
      </c>
      <c r="AB195" s="8">
        <f>IF(PPG!S180="", "", PPG!S180)</f>
        <v>0</v>
      </c>
      <c r="AC195" s="9">
        <f>IF(PPG!T180="", "", PPG!T180)</f>
        <v>0</v>
      </c>
      <c r="AD195" s="8">
        <f>IF(PPG!U180="", "", PPG!U180)</f>
        <v>0</v>
      </c>
      <c r="AE195" s="9">
        <f>IF(PPG!V180="", "", PPG!V180)</f>
        <v>0</v>
      </c>
      <c r="AF195" s="8">
        <f>IF(PPG!W180="", "", PPG!W180)</f>
        <v>0</v>
      </c>
      <c r="AG195" s="9">
        <f>IF(PPG!X180="", "", PPG!X180)</f>
        <v>0</v>
      </c>
      <c r="AH195" s="8">
        <f>IF(PPG!Y180="", "", PPG!Y180)</f>
        <v>0</v>
      </c>
      <c r="AI195" s="9">
        <f>IF(PPG!Z180="", "", PPG!Z180)</f>
        <v>0</v>
      </c>
      <c r="AJ195" s="30" t="str">
        <f t="shared" si="12"/>
        <v>0.00</v>
      </c>
      <c r="AK195" s="7" t="str">
        <f t="shared" si="13"/>
        <v>0</v>
      </c>
      <c r="AL195" s="7" t="str">
        <f t="shared" si="14"/>
        <v>0</v>
      </c>
    </row>
    <row r="196" spans="1:38">
      <c r="A196" s="7">
        <f>IF(OUT!C156="", "", OUT!C156)</f>
        <v>712</v>
      </c>
      <c r="B196" s="18">
        <f>IF(OUT!A156="", "", OUT!A156)</f>
        <v>53485</v>
      </c>
      <c r="C196" s="7" t="str">
        <f>IF(OUT!D156="", "", OUT!D156)</f>
        <v>BB</v>
      </c>
      <c r="D196" s="25"/>
      <c r="E196" s="34" t="str">
        <f>IF(OUT!E156="", "", OUT!E156)</f>
        <v>10/BDL</v>
      </c>
      <c r="F196" s="22" t="str">
        <f>IF(OUT!AE156="NEW", "✷", "")</f>
        <v/>
      </c>
      <c r="G196" t="str">
        <f>IF(OUT!B156="", "", OUT!B156)</f>
        <v>FERN  ADIANTUM ALEUTICUM (WESTERN MAIDENHAIR)</v>
      </c>
      <c r="H196" s="19">
        <f t="shared" si="10"/>
        <v>2.5430000000000001</v>
      </c>
      <c r="I196" s="20">
        <f t="shared" si="11"/>
        <v>25.43</v>
      </c>
      <c r="J196" s="34" t="str">
        <f>IF(OUT!F156="", "", OUT!F156)</f>
        <v>#1 GRADE BARE ROOT</v>
      </c>
      <c r="K196" s="7">
        <f>IF(OUT!P156="", "", OUT!P156)</f>
        <v>10</v>
      </c>
      <c r="L196" s="7" t="str">
        <f>IF(OUT!AE156="", "", OUT!AE156)</f>
        <v/>
      </c>
      <c r="M196" s="7" t="str">
        <f>IF(OUT!AG156="", "", OUT!AG156)</f>
        <v/>
      </c>
      <c r="N196" s="7" t="str">
        <f>IF(OUT!AQ156="", "", OUT!AQ156)</f>
        <v/>
      </c>
      <c r="O196" s="7" t="str">
        <f>IF(OUT!BM156="", "", OUT!BM156)</f>
        <v>T2</v>
      </c>
      <c r="P196" s="8">
        <f>IF(OUT!N156="", "", OUT!N156)</f>
        <v>2.5430000000000001</v>
      </c>
      <c r="Q196" s="9">
        <f>IF(OUT!O156="", "", OUT!O156)</f>
        <v>25.43</v>
      </c>
      <c r="R196" s="8">
        <f>IF(PPG!H156="", "", PPG!H156)</f>
        <v>0</v>
      </c>
      <c r="S196" s="9">
        <f>IF(PPG!I156="", "", PPG!I156)</f>
        <v>0</v>
      </c>
      <c r="T196" s="8">
        <f>IF(PPG!J156="", "", PPG!J156)</f>
        <v>0</v>
      </c>
      <c r="U196" s="9">
        <f>IF(PPG!K156="", "", PPG!K156)</f>
        <v>0</v>
      </c>
      <c r="V196" s="8">
        <f>IF(PPG!L156="", "", PPG!L156)</f>
        <v>0</v>
      </c>
      <c r="W196" s="9">
        <f>IF(PPG!M156="", "", PPG!M156)</f>
        <v>0</v>
      </c>
      <c r="X196" s="8">
        <f>IF(PPG!N156="", "", PPG!N156)</f>
        <v>0</v>
      </c>
      <c r="Y196" s="9">
        <f>IF(PPG!O156="", "", PPG!O156)</f>
        <v>0</v>
      </c>
      <c r="Z196" s="8">
        <f>IF(PPG!Q156="", "", PPG!Q156)</f>
        <v>3.5430000000000001</v>
      </c>
      <c r="AA196" s="9">
        <f>IF(PPG!R156="", "", PPG!R156)</f>
        <v>88.57</v>
      </c>
      <c r="AB196" s="8">
        <f>IF(PPG!S156="", "", PPG!S156)</f>
        <v>0</v>
      </c>
      <c r="AC196" s="9">
        <f>IF(PPG!T156="", "", PPG!T156)</f>
        <v>0</v>
      </c>
      <c r="AD196" s="8">
        <f>IF(PPG!U156="", "", PPG!U156)</f>
        <v>0</v>
      </c>
      <c r="AE196" s="9">
        <f>IF(PPG!V156="", "", PPG!V156)</f>
        <v>0</v>
      </c>
      <c r="AF196" s="8">
        <f>IF(PPG!W156="", "", PPG!W156)</f>
        <v>0</v>
      </c>
      <c r="AG196" s="9">
        <f>IF(PPG!X156="", "", PPG!X156)</f>
        <v>0</v>
      </c>
      <c r="AH196" s="8">
        <f>IF(PPG!Y156="", "", PPG!Y156)</f>
        <v>0</v>
      </c>
      <c r="AI196" s="9">
        <f>IF(PPG!Z156="", "", PPG!Z156)</f>
        <v>0</v>
      </c>
      <c r="AJ196" s="30" t="str">
        <f t="shared" si="12"/>
        <v>0.00</v>
      </c>
      <c r="AK196" s="7" t="str">
        <f t="shared" si="13"/>
        <v>0</v>
      </c>
      <c r="AL196" s="7" t="str">
        <f t="shared" si="14"/>
        <v>0</v>
      </c>
    </row>
    <row r="197" spans="1:38">
      <c r="A197" s="7">
        <f>IF(OUT!C149="", "", OUT!C149)</f>
        <v>712</v>
      </c>
      <c r="B197" s="18">
        <f>IF(OUT!A149="", "", OUT!A149)</f>
        <v>52740</v>
      </c>
      <c r="C197" s="7" t="str">
        <f>IF(OUT!D149="", "", OUT!D149)</f>
        <v>BB</v>
      </c>
      <c r="D197" s="25"/>
      <c r="E197" s="34" t="str">
        <f>IF(OUT!E149="", "", OUT!E149)</f>
        <v>10/BDL</v>
      </c>
      <c r="F197" s="22" t="str">
        <f>IF(OUT!AE149="NEW", "✷", "")</f>
        <v/>
      </c>
      <c r="G197" t="str">
        <f>IF(OUT!B149="", "", OUT!B149)</f>
        <v>FERN  ATHYRIUM FILIX FEMINA LADY</v>
      </c>
      <c r="H197" s="19">
        <f t="shared" si="10"/>
        <v>2.5430000000000001</v>
      </c>
      <c r="I197" s="20">
        <f t="shared" si="11"/>
        <v>25.43</v>
      </c>
      <c r="J197" s="34" t="str">
        <f>IF(OUT!F149="", "", OUT!F149)</f>
        <v>#1 GRADE BARE ROOT</v>
      </c>
      <c r="K197" s="7">
        <f>IF(OUT!P149="", "", OUT!P149)</f>
        <v>10</v>
      </c>
      <c r="L197" s="7" t="str">
        <f>IF(OUT!AE149="", "", OUT!AE149)</f>
        <v/>
      </c>
      <c r="M197" s="7" t="str">
        <f>IF(OUT!AG149="", "", OUT!AG149)</f>
        <v/>
      </c>
      <c r="N197" s="7" t="str">
        <f>IF(OUT!AQ149="", "", OUT!AQ149)</f>
        <v/>
      </c>
      <c r="O197" s="7" t="str">
        <f>IF(OUT!BM149="", "", OUT!BM149)</f>
        <v>T2</v>
      </c>
      <c r="P197" s="8">
        <f>IF(OUT!N149="", "", OUT!N149)</f>
        <v>2.5430000000000001</v>
      </c>
      <c r="Q197" s="9">
        <f>IF(OUT!O149="", "", OUT!O149)</f>
        <v>25.43</v>
      </c>
      <c r="R197" s="8">
        <f>IF(PPG!H149="", "", PPG!H149)</f>
        <v>0</v>
      </c>
      <c r="S197" s="9">
        <f>IF(PPG!I149="", "", PPG!I149)</f>
        <v>0</v>
      </c>
      <c r="T197" s="8">
        <f>IF(PPG!J149="", "", PPG!J149)</f>
        <v>0</v>
      </c>
      <c r="U197" s="9">
        <f>IF(PPG!K149="", "", PPG!K149)</f>
        <v>0</v>
      </c>
      <c r="V197" s="8">
        <f>IF(PPG!L149="", "", PPG!L149)</f>
        <v>0</v>
      </c>
      <c r="W197" s="9">
        <f>IF(PPG!M149="", "", PPG!M149)</f>
        <v>0</v>
      </c>
      <c r="X197" s="8">
        <f>IF(PPG!N149="", "", PPG!N149)</f>
        <v>0</v>
      </c>
      <c r="Y197" s="9">
        <f>IF(PPG!O149="", "", PPG!O149)</f>
        <v>0</v>
      </c>
      <c r="Z197" s="8">
        <f>IF(PPG!Q149="", "", PPG!Q149)</f>
        <v>5.1150000000000002</v>
      </c>
      <c r="AA197" s="9">
        <f>IF(PPG!R149="", "", PPG!R149)</f>
        <v>51.15</v>
      </c>
      <c r="AB197" s="8">
        <f>IF(PPG!S149="", "", PPG!S149)</f>
        <v>0</v>
      </c>
      <c r="AC197" s="9">
        <f>IF(PPG!T149="", "", PPG!T149)</f>
        <v>0</v>
      </c>
      <c r="AD197" s="8">
        <f>IF(PPG!U149="", "", PPG!U149)</f>
        <v>0</v>
      </c>
      <c r="AE197" s="9">
        <f>IF(PPG!V149="", "", PPG!V149)</f>
        <v>0</v>
      </c>
      <c r="AF197" s="8">
        <f>IF(PPG!W149="", "", PPG!W149)</f>
        <v>0</v>
      </c>
      <c r="AG197" s="9">
        <f>IF(PPG!X149="", "", PPG!X149)</f>
        <v>0</v>
      </c>
      <c r="AH197" s="8">
        <f>IF(PPG!Y149="", "", PPG!Y149)</f>
        <v>0</v>
      </c>
      <c r="AI197" s="9">
        <f>IF(PPG!Z149="", "", PPG!Z149)</f>
        <v>0</v>
      </c>
      <c r="AJ197" s="30" t="str">
        <f t="shared" si="12"/>
        <v>0.00</v>
      </c>
      <c r="AK197" s="7" t="str">
        <f t="shared" si="13"/>
        <v>0</v>
      </c>
      <c r="AL197" s="7" t="str">
        <f t="shared" si="14"/>
        <v>0</v>
      </c>
    </row>
    <row r="198" spans="1:38">
      <c r="A198" s="7">
        <f>IF(OUT!C209="", "", OUT!C209)</f>
        <v>712</v>
      </c>
      <c r="B198" s="18">
        <f>IF(OUT!A209="", "", OUT!A209)</f>
        <v>56399</v>
      </c>
      <c r="C198" s="7" t="str">
        <f>IF(OUT!D209="", "", OUT!D209)</f>
        <v>BB</v>
      </c>
      <c r="D198" s="25"/>
      <c r="E198" s="34" t="str">
        <f>IF(OUT!E209="", "", OUT!E209)</f>
        <v>10/BDL</v>
      </c>
      <c r="F198" s="22" t="str">
        <f>IF(OUT!AE209="NEW", "✷", "")</f>
        <v/>
      </c>
      <c r="G198" t="str">
        <f>IF(OUT!B209="", "", OUT!B209)</f>
        <v>FERN  DRYOPTERIS GOLDIANA GOLDIE'S GIANT WOOD (Green)</v>
      </c>
      <c r="H198" s="19">
        <f t="shared" si="10"/>
        <v>3.5430000000000001</v>
      </c>
      <c r="I198" s="20">
        <f t="shared" si="11"/>
        <v>35.43</v>
      </c>
      <c r="J198" s="34" t="str">
        <f>IF(OUT!F209="", "", OUT!F209)</f>
        <v>#1 GRADE BARE ROOT</v>
      </c>
      <c r="K198" s="7">
        <f>IF(OUT!P209="", "", OUT!P209)</f>
        <v>10</v>
      </c>
      <c r="L198" s="7" t="str">
        <f>IF(OUT!AE209="", "", OUT!AE209)</f>
        <v/>
      </c>
      <c r="M198" s="7" t="str">
        <f>IF(OUT!AG209="", "", OUT!AG209)</f>
        <v/>
      </c>
      <c r="N198" s="7" t="str">
        <f>IF(OUT!AQ209="", "", OUT!AQ209)</f>
        <v/>
      </c>
      <c r="O198" s="7" t="str">
        <f>IF(OUT!BM209="", "", OUT!BM209)</f>
        <v>T2</v>
      </c>
      <c r="P198" s="8">
        <f>IF(OUT!N209="", "", OUT!N209)</f>
        <v>3.5430000000000001</v>
      </c>
      <c r="Q198" s="9">
        <f>IF(OUT!O209="", "", OUT!O209)</f>
        <v>35.43</v>
      </c>
      <c r="R198" s="8">
        <f>IF(PPG!H209="", "", PPG!H209)</f>
        <v>0</v>
      </c>
      <c r="S198" s="9">
        <f>IF(PPG!I209="", "", PPG!I209)</f>
        <v>0</v>
      </c>
      <c r="T198" s="8">
        <f>IF(PPG!J209="", "", PPG!J209)</f>
        <v>0</v>
      </c>
      <c r="U198" s="9">
        <f>IF(PPG!K209="", "", PPG!K209)</f>
        <v>0</v>
      </c>
      <c r="V198" s="8">
        <f>IF(PPG!L209="", "", PPG!L209)</f>
        <v>0</v>
      </c>
      <c r="W198" s="9">
        <f>IF(PPG!M209="", "", PPG!M209)</f>
        <v>0</v>
      </c>
      <c r="X198" s="8">
        <f>IF(PPG!N209="", "", PPG!N209)</f>
        <v>0</v>
      </c>
      <c r="Y198" s="9">
        <f>IF(PPG!O209="", "", PPG!O209)</f>
        <v>0</v>
      </c>
      <c r="Z198" s="8">
        <f>IF(PPG!Q209="", "", PPG!Q209)</f>
        <v>2.4</v>
      </c>
      <c r="AA198" s="9">
        <f>IF(PPG!R209="", "", PPG!R209)</f>
        <v>24</v>
      </c>
      <c r="AB198" s="8">
        <f>IF(PPG!S209="", "", PPG!S209)</f>
        <v>0</v>
      </c>
      <c r="AC198" s="9">
        <f>IF(PPG!T209="", "", PPG!T209)</f>
        <v>0</v>
      </c>
      <c r="AD198" s="8">
        <f>IF(PPG!U209="", "", PPG!U209)</f>
        <v>0</v>
      </c>
      <c r="AE198" s="9">
        <f>IF(PPG!V209="", "", PPG!V209)</f>
        <v>0</v>
      </c>
      <c r="AF198" s="8">
        <f>IF(PPG!W209="", "", PPG!W209)</f>
        <v>0</v>
      </c>
      <c r="AG198" s="9">
        <f>IF(PPG!X209="", "", PPG!X209)</f>
        <v>0</v>
      </c>
      <c r="AH198" s="8">
        <f>IF(PPG!Y209="", "", PPG!Y209)</f>
        <v>0</v>
      </c>
      <c r="AI198" s="9">
        <f>IF(PPG!Z209="", "", PPG!Z209)</f>
        <v>0</v>
      </c>
      <c r="AJ198" s="30" t="str">
        <f t="shared" si="12"/>
        <v>0.00</v>
      </c>
      <c r="AK198" s="7" t="str">
        <f t="shared" si="13"/>
        <v>0</v>
      </c>
      <c r="AL198" s="7" t="str">
        <f t="shared" si="14"/>
        <v>0</v>
      </c>
    </row>
    <row r="199" spans="1:38">
      <c r="A199" s="7">
        <f>IF(OUT!C381="", "", OUT!C381)</f>
        <v>712</v>
      </c>
      <c r="B199" s="18">
        <f>IF(OUT!A381="", "", OUT!A381)</f>
        <v>77507</v>
      </c>
      <c r="C199" s="7" t="str">
        <f>IF(OUT!D381="", "", OUT!D381)</f>
        <v>BB</v>
      </c>
      <c r="D199" s="25"/>
      <c r="E199" s="34" t="str">
        <f>IF(OUT!E381="", "", OUT!E381)</f>
        <v>10/BDL</v>
      </c>
      <c r="F199" s="22" t="str">
        <f>IF(OUT!AE381="NEW", "✷", "")</f>
        <v/>
      </c>
      <c r="G199" t="str">
        <f>IF(OUT!B381="", "", OUT!B381)</f>
        <v>FERN  DRYOPTERIS MARGINALIS LEATHERWOOD</v>
      </c>
      <c r="H199" s="19">
        <f t="shared" ref="H199:H262" si="15">IF(AND($K$3=1,$K$4="N"),P199,IF(AND($K$3=2,$K$4="N"),R199,IF(AND($K$3=3,$K$4="N"),T199,IF(AND($K$3=4,$K$4="N"),V199,IF(AND($K$3=5,$K$4="N"),X199,IF(AND($K$3=1,$K$4="Y"),Z199,IF(AND($K$3=2,$K$4="Y"),AB199,IF(AND($K$3=3,$K$4="Y"),AD199,IF(AND($K$3=4,$K$4="Y"),AF199,IF(AND($K$3=5,$K$4="Y"),AH199,"FALSE"))))))))))</f>
        <v>2.5430000000000001</v>
      </c>
      <c r="I199" s="20">
        <f t="shared" ref="I199:I262" si="16">IF(AND($K$3=1,$K$4="N"),Q199,IF(AND($K$3=2,$K$4="N"),S199,IF(AND($K$3=3,$K$4="N"),U199,IF(AND($K$3=4,$K$4="N"),W199,IF(AND($K$3=5,$K$4="N"),Y199,IF(AND($K$3=1,$K$4="Y"),AA199,IF(AND($K$3=2,$K$4="Y"),AC199,IF(AND($K$3=3,$K$4="Y"),AE199,IF(AND($K$3=4,$K$4="Y"),AG199,IF(AND($K$3=5,$K$4="Y"),AI199,"FALSE"))))))))))</f>
        <v>25.43</v>
      </c>
      <c r="J199" s="34" t="str">
        <f>IF(OUT!F381="", "", OUT!F381)</f>
        <v>#1 GRADE BARE ROOT</v>
      </c>
      <c r="K199" s="7">
        <f>IF(OUT!P381="", "", OUT!P381)</f>
        <v>10</v>
      </c>
      <c r="L199" s="7" t="str">
        <f>IF(OUT!AE381="", "", OUT!AE381)</f>
        <v/>
      </c>
      <c r="M199" s="7" t="str">
        <f>IF(OUT!AG381="", "", OUT!AG381)</f>
        <v/>
      </c>
      <c r="N199" s="7" t="str">
        <f>IF(OUT!AQ381="", "", OUT!AQ381)</f>
        <v/>
      </c>
      <c r="O199" s="7" t="str">
        <f>IF(OUT!BM381="", "", OUT!BM381)</f>
        <v>T2</v>
      </c>
      <c r="P199" s="8">
        <f>IF(OUT!N381="", "", OUT!N381)</f>
        <v>2.5430000000000001</v>
      </c>
      <c r="Q199" s="9">
        <f>IF(OUT!O381="", "", OUT!O381)</f>
        <v>25.43</v>
      </c>
      <c r="R199" s="8">
        <f>IF(PPG!H381="", "", PPG!H381)</f>
        <v>0</v>
      </c>
      <c r="S199" s="9">
        <f>IF(PPG!I381="", "", PPG!I381)</f>
        <v>0</v>
      </c>
      <c r="T199" s="8">
        <f>IF(PPG!J381="", "", PPG!J381)</f>
        <v>0</v>
      </c>
      <c r="U199" s="9">
        <f>IF(PPG!K381="", "", PPG!K381)</f>
        <v>0</v>
      </c>
      <c r="V199" s="8">
        <f>IF(PPG!L381="", "", PPG!L381)</f>
        <v>0</v>
      </c>
      <c r="W199" s="9">
        <f>IF(PPG!M381="", "", PPG!M381)</f>
        <v>0</v>
      </c>
      <c r="X199" s="8">
        <f>IF(PPG!N381="", "", PPG!N381)</f>
        <v>0</v>
      </c>
      <c r="Y199" s="9">
        <f>IF(PPG!O381="", "", PPG!O381)</f>
        <v>0</v>
      </c>
      <c r="Z199" s="8">
        <f>IF(PPG!Q381="", "", PPG!Q381)</f>
        <v>1.5429999999999999</v>
      </c>
      <c r="AA199" s="9">
        <f>IF(PPG!R381="", "", PPG!R381)</f>
        <v>38.57</v>
      </c>
      <c r="AB199" s="8">
        <f>IF(PPG!S381="", "", PPG!S381)</f>
        <v>0</v>
      </c>
      <c r="AC199" s="9">
        <f>IF(PPG!T381="", "", PPG!T381)</f>
        <v>0</v>
      </c>
      <c r="AD199" s="8">
        <f>IF(PPG!U381="", "", PPG!U381)</f>
        <v>0</v>
      </c>
      <c r="AE199" s="9">
        <f>IF(PPG!V381="", "", PPG!V381)</f>
        <v>0</v>
      </c>
      <c r="AF199" s="8">
        <f>IF(PPG!W381="", "", PPG!W381)</f>
        <v>0</v>
      </c>
      <c r="AG199" s="9">
        <f>IF(PPG!X381="", "", PPG!X381)</f>
        <v>0</v>
      </c>
      <c r="AH199" s="8">
        <f>IF(PPG!Y381="", "", PPG!Y381)</f>
        <v>0</v>
      </c>
      <c r="AI199" s="9">
        <f>IF(PPG!Z381="", "", PPG!Z381)</f>
        <v>0</v>
      </c>
      <c r="AJ199" s="30" t="str">
        <f t="shared" ref="AJ199:AJ262" si="17">IF(D199&lt;&gt;"",D199*I199, "0.00")</f>
        <v>0.00</v>
      </c>
      <c r="AK199" s="7" t="str">
        <f t="shared" ref="AK199:AK262" si="18">IF(D199&lt;&gt;"",D199, "0")</f>
        <v>0</v>
      </c>
      <c r="AL199" s="7" t="str">
        <f t="shared" ref="AL199:AL262" si="19">IF(D199&lt;&gt;"",D199*K199, "0")</f>
        <v>0</v>
      </c>
    </row>
    <row r="200" spans="1:38">
      <c r="A200" s="7">
        <f>IF(OUT!C42="", "", OUT!C42)</f>
        <v>712</v>
      </c>
      <c r="B200" s="18">
        <f>IF(OUT!A42="", "", OUT!A42)</f>
        <v>30533</v>
      </c>
      <c r="C200" s="7" t="str">
        <f>IF(OUT!D42="", "", OUT!D42)</f>
        <v>BB</v>
      </c>
      <c r="D200" s="25"/>
      <c r="E200" s="34" t="str">
        <f>IF(OUT!E42="", "", OUT!E42)</f>
        <v>10/BDL</v>
      </c>
      <c r="F200" s="22" t="str">
        <f>IF(OUT!AE42="NEW", "✷", "")</f>
        <v/>
      </c>
      <c r="G200" t="str">
        <f>IF(OUT!B42="", "", OUT!B42)</f>
        <v>FERN  MATTEUCCIA STRUTHIOPTERIS OSTRICH</v>
      </c>
      <c r="H200" s="19">
        <f t="shared" si="15"/>
        <v>3.8290000000000002</v>
      </c>
      <c r="I200" s="20">
        <f t="shared" si="16"/>
        <v>38.29</v>
      </c>
      <c r="J200" s="34" t="str">
        <f>IF(OUT!F42="", "", OUT!F42)</f>
        <v>#1 GRADE BARE ROOT</v>
      </c>
      <c r="K200" s="7">
        <f>IF(OUT!P42="", "", OUT!P42)</f>
        <v>10</v>
      </c>
      <c r="L200" s="7" t="str">
        <f>IF(OUT!AE42="", "", OUT!AE42)</f>
        <v/>
      </c>
      <c r="M200" s="7" t="str">
        <f>IF(OUT!AG42="", "", OUT!AG42)</f>
        <v/>
      </c>
      <c r="N200" s="7" t="str">
        <f>IF(OUT!AQ42="", "", OUT!AQ42)</f>
        <v/>
      </c>
      <c r="O200" s="7" t="str">
        <f>IF(OUT!BM42="", "", OUT!BM42)</f>
        <v>T2</v>
      </c>
      <c r="P200" s="8">
        <f>IF(OUT!N42="", "", OUT!N42)</f>
        <v>3.8290000000000002</v>
      </c>
      <c r="Q200" s="9">
        <f>IF(OUT!O42="", "", OUT!O42)</f>
        <v>38.29</v>
      </c>
      <c r="R200" s="8">
        <f>IF(PPG!H42="", "", PPG!H42)</f>
        <v>0</v>
      </c>
      <c r="S200" s="9">
        <f>IF(PPG!I42="", "", PPG!I42)</f>
        <v>0</v>
      </c>
      <c r="T200" s="8">
        <f>IF(PPG!J42="", "", PPG!J42)</f>
        <v>0</v>
      </c>
      <c r="U200" s="9">
        <f>IF(PPG!K42="", "", PPG!K42)</f>
        <v>0</v>
      </c>
      <c r="V200" s="8">
        <f>IF(PPG!L42="", "", PPG!L42)</f>
        <v>0</v>
      </c>
      <c r="W200" s="9">
        <f>IF(PPG!M42="", "", PPG!M42)</f>
        <v>0</v>
      </c>
      <c r="X200" s="8">
        <f>IF(PPG!N42="", "", PPG!N42)</f>
        <v>0</v>
      </c>
      <c r="Y200" s="9">
        <f>IF(PPG!O42="", "", PPG!O42)</f>
        <v>0</v>
      </c>
      <c r="Z200" s="8">
        <f>IF(PPG!Q42="", "", PPG!Q42)</f>
        <v>2.8290000000000002</v>
      </c>
      <c r="AA200" s="9">
        <f>IF(PPG!R42="", "", PPG!R42)</f>
        <v>28.29</v>
      </c>
      <c r="AB200" s="8">
        <f>IF(PPG!S42="", "", PPG!S42)</f>
        <v>0</v>
      </c>
      <c r="AC200" s="9">
        <f>IF(PPG!T42="", "", PPG!T42)</f>
        <v>0</v>
      </c>
      <c r="AD200" s="8">
        <f>IF(PPG!U42="", "", PPG!U42)</f>
        <v>0</v>
      </c>
      <c r="AE200" s="9">
        <f>IF(PPG!V42="", "", PPG!V42)</f>
        <v>0</v>
      </c>
      <c r="AF200" s="8">
        <f>IF(PPG!W42="", "", PPG!W42)</f>
        <v>0</v>
      </c>
      <c r="AG200" s="9">
        <f>IF(PPG!X42="", "", PPG!X42)</f>
        <v>0</v>
      </c>
      <c r="AH200" s="8">
        <f>IF(PPG!Y42="", "", PPG!Y42)</f>
        <v>0</v>
      </c>
      <c r="AI200" s="9">
        <f>IF(PPG!Z42="", "", PPG!Z42)</f>
        <v>0</v>
      </c>
      <c r="AJ200" s="30" t="str">
        <f t="shared" si="17"/>
        <v>0.00</v>
      </c>
      <c r="AK200" s="7" t="str">
        <f t="shared" si="18"/>
        <v>0</v>
      </c>
      <c r="AL200" s="7" t="str">
        <f t="shared" si="19"/>
        <v>0</v>
      </c>
    </row>
    <row r="201" spans="1:38">
      <c r="A201" s="7">
        <f>IF(OUT!C43="", "", OUT!C43)</f>
        <v>712</v>
      </c>
      <c r="B201" s="18">
        <f>IF(OUT!A43="", "", OUT!A43)</f>
        <v>30534</v>
      </c>
      <c r="C201" s="7" t="str">
        <f>IF(OUT!D43="", "", OUT!D43)</f>
        <v>BB</v>
      </c>
      <c r="D201" s="25"/>
      <c r="E201" s="34" t="str">
        <f>IF(OUT!E43="", "", OUT!E43)</f>
        <v>10/BDL</v>
      </c>
      <c r="F201" s="22" t="str">
        <f>IF(OUT!AE43="NEW", "✷", "")</f>
        <v/>
      </c>
      <c r="G201" t="str">
        <f>IF(OUT!B43="", "", OUT!B43)</f>
        <v>FERN  OSMUNDA CINNAMOMEA CINNAMON</v>
      </c>
      <c r="H201" s="19">
        <f t="shared" si="15"/>
        <v>2.8290000000000002</v>
      </c>
      <c r="I201" s="20">
        <f t="shared" si="16"/>
        <v>28.29</v>
      </c>
      <c r="J201" s="34" t="str">
        <f>IF(OUT!F43="", "", OUT!F43)</f>
        <v>#1 GRADE BARE ROOT</v>
      </c>
      <c r="K201" s="7">
        <f>IF(OUT!P43="", "", OUT!P43)</f>
        <v>10</v>
      </c>
      <c r="L201" s="7" t="str">
        <f>IF(OUT!AE43="", "", OUT!AE43)</f>
        <v/>
      </c>
      <c r="M201" s="7" t="str">
        <f>IF(OUT!AG43="", "", OUT!AG43)</f>
        <v/>
      </c>
      <c r="N201" s="7" t="str">
        <f>IF(OUT!AQ43="", "", OUT!AQ43)</f>
        <v/>
      </c>
      <c r="O201" s="7" t="str">
        <f>IF(OUT!BM43="", "", OUT!BM43)</f>
        <v>T2</v>
      </c>
      <c r="P201" s="8">
        <f>IF(OUT!N43="", "", OUT!N43)</f>
        <v>2.8290000000000002</v>
      </c>
      <c r="Q201" s="9">
        <f>IF(OUT!O43="", "", OUT!O43)</f>
        <v>28.29</v>
      </c>
      <c r="R201" s="8">
        <f>IF(PPG!H43="", "", PPG!H43)</f>
        <v>0</v>
      </c>
      <c r="S201" s="9">
        <f>IF(PPG!I43="", "", PPG!I43)</f>
        <v>0</v>
      </c>
      <c r="T201" s="8">
        <f>IF(PPG!J43="", "", PPG!J43)</f>
        <v>0</v>
      </c>
      <c r="U201" s="9">
        <f>IF(PPG!K43="", "", PPG!K43)</f>
        <v>0</v>
      </c>
      <c r="V201" s="8">
        <f>IF(PPG!L43="", "", PPG!L43)</f>
        <v>0</v>
      </c>
      <c r="W201" s="9">
        <f>IF(PPG!M43="", "", PPG!M43)</f>
        <v>0</v>
      </c>
      <c r="X201" s="8">
        <f>IF(PPG!N43="", "", PPG!N43)</f>
        <v>0</v>
      </c>
      <c r="Y201" s="9">
        <f>IF(PPG!O43="", "", PPG!O43)</f>
        <v>0</v>
      </c>
      <c r="Z201" s="8">
        <f>IF(PPG!Q43="", "", PPG!Q43)</f>
        <v>2.8290000000000002</v>
      </c>
      <c r="AA201" s="9">
        <f>IF(PPG!R43="", "", PPG!R43)</f>
        <v>28.29</v>
      </c>
      <c r="AB201" s="8">
        <f>IF(PPG!S43="", "", PPG!S43)</f>
        <v>0</v>
      </c>
      <c r="AC201" s="9">
        <f>IF(PPG!T43="", "", PPG!T43)</f>
        <v>0</v>
      </c>
      <c r="AD201" s="8">
        <f>IF(PPG!U43="", "", PPG!U43)</f>
        <v>0</v>
      </c>
      <c r="AE201" s="9">
        <f>IF(PPG!V43="", "", PPG!V43)</f>
        <v>0</v>
      </c>
      <c r="AF201" s="8">
        <f>IF(PPG!W43="", "", PPG!W43)</f>
        <v>0</v>
      </c>
      <c r="AG201" s="9">
        <f>IF(PPG!X43="", "", PPG!X43)</f>
        <v>0</v>
      </c>
      <c r="AH201" s="8">
        <f>IF(PPG!Y43="", "", PPG!Y43)</f>
        <v>0</v>
      </c>
      <c r="AI201" s="9">
        <f>IF(PPG!Z43="", "", PPG!Z43)</f>
        <v>0</v>
      </c>
      <c r="AJ201" s="30" t="str">
        <f t="shared" si="17"/>
        <v>0.00</v>
      </c>
      <c r="AK201" s="7" t="str">
        <f t="shared" si="18"/>
        <v>0</v>
      </c>
      <c r="AL201" s="7" t="str">
        <f t="shared" si="19"/>
        <v>0</v>
      </c>
    </row>
    <row r="202" spans="1:38">
      <c r="A202" s="7">
        <f>IF(OUT!C44="", "", OUT!C44)</f>
        <v>712</v>
      </c>
      <c r="B202" s="18">
        <f>IF(OUT!A44="", "", OUT!A44)</f>
        <v>30535</v>
      </c>
      <c r="C202" s="7" t="str">
        <f>IF(OUT!D44="", "", OUT!D44)</f>
        <v>BB</v>
      </c>
      <c r="D202" s="25"/>
      <c r="E202" s="34" t="str">
        <f>IF(OUT!E44="", "", OUT!E44)</f>
        <v>10/BDL</v>
      </c>
      <c r="F202" s="22" t="str">
        <f>IF(OUT!AE44="NEW", "✷", "")</f>
        <v/>
      </c>
      <c r="G202" t="str">
        <f>IF(OUT!B44="", "", OUT!B44)</f>
        <v>FERN  OSMUNDA REGALIS (ROYAL FERN)</v>
      </c>
      <c r="H202" s="19">
        <f t="shared" si="15"/>
        <v>2.8290000000000002</v>
      </c>
      <c r="I202" s="20">
        <f t="shared" si="16"/>
        <v>28.29</v>
      </c>
      <c r="J202" s="34" t="str">
        <f>IF(OUT!F44="", "", OUT!F44)</f>
        <v>#1 GRADE BARE ROOT</v>
      </c>
      <c r="K202" s="7">
        <f>IF(OUT!P44="", "", OUT!P44)</f>
        <v>10</v>
      </c>
      <c r="L202" s="7" t="str">
        <f>IF(OUT!AE44="", "", OUT!AE44)</f>
        <v/>
      </c>
      <c r="M202" s="7" t="str">
        <f>IF(OUT!AG44="", "", OUT!AG44)</f>
        <v/>
      </c>
      <c r="N202" s="7" t="str">
        <f>IF(OUT!AQ44="", "", OUT!AQ44)</f>
        <v/>
      </c>
      <c r="O202" s="7" t="str">
        <f>IF(OUT!BM44="", "", OUT!BM44)</f>
        <v>T2</v>
      </c>
      <c r="P202" s="8">
        <f>IF(OUT!N44="", "", OUT!N44)</f>
        <v>2.8290000000000002</v>
      </c>
      <c r="Q202" s="9">
        <f>IF(OUT!O44="", "", OUT!O44)</f>
        <v>28.29</v>
      </c>
      <c r="R202" s="8">
        <f>IF(PPG!H44="", "", PPG!H44)</f>
        <v>0</v>
      </c>
      <c r="S202" s="9">
        <f>IF(PPG!I44="", "", PPG!I44)</f>
        <v>0</v>
      </c>
      <c r="T202" s="8">
        <f>IF(PPG!J44="", "", PPG!J44)</f>
        <v>0</v>
      </c>
      <c r="U202" s="9">
        <f>IF(PPG!K44="", "", PPG!K44)</f>
        <v>0</v>
      </c>
      <c r="V202" s="8">
        <f>IF(PPG!L44="", "", PPG!L44)</f>
        <v>0</v>
      </c>
      <c r="W202" s="9">
        <f>IF(PPG!M44="", "", PPG!M44)</f>
        <v>0</v>
      </c>
      <c r="X202" s="8">
        <f>IF(PPG!N44="", "", PPG!N44)</f>
        <v>0</v>
      </c>
      <c r="Y202" s="9">
        <f>IF(PPG!O44="", "", PPG!O44)</f>
        <v>0</v>
      </c>
      <c r="Z202" s="8">
        <f>IF(PPG!Q44="", "", PPG!Q44)</f>
        <v>2.5430000000000001</v>
      </c>
      <c r="AA202" s="9">
        <f>IF(PPG!R44="", "", PPG!R44)</f>
        <v>25.43</v>
      </c>
      <c r="AB202" s="8">
        <f>IF(PPG!S44="", "", PPG!S44)</f>
        <v>0</v>
      </c>
      <c r="AC202" s="9">
        <f>IF(PPG!T44="", "", PPG!T44)</f>
        <v>0</v>
      </c>
      <c r="AD202" s="8">
        <f>IF(PPG!U44="", "", PPG!U44)</f>
        <v>0</v>
      </c>
      <c r="AE202" s="9">
        <f>IF(PPG!V44="", "", PPG!V44)</f>
        <v>0</v>
      </c>
      <c r="AF202" s="8">
        <f>IF(PPG!W44="", "", PPG!W44)</f>
        <v>0</v>
      </c>
      <c r="AG202" s="9">
        <f>IF(PPG!X44="", "", PPG!X44)</f>
        <v>0</v>
      </c>
      <c r="AH202" s="8">
        <f>IF(PPG!Y44="", "", PPG!Y44)</f>
        <v>0</v>
      </c>
      <c r="AI202" s="9">
        <f>IF(PPG!Z44="", "", PPG!Z44)</f>
        <v>0</v>
      </c>
      <c r="AJ202" s="30" t="str">
        <f t="shared" si="17"/>
        <v>0.00</v>
      </c>
      <c r="AK202" s="7" t="str">
        <f t="shared" si="18"/>
        <v>0</v>
      </c>
      <c r="AL202" s="7" t="str">
        <f t="shared" si="19"/>
        <v>0</v>
      </c>
    </row>
    <row r="203" spans="1:38">
      <c r="A203" s="7">
        <f>IF(OUT!C45="", "", OUT!C45)</f>
        <v>712</v>
      </c>
      <c r="B203" s="18">
        <f>IF(OUT!A45="", "", OUT!A45)</f>
        <v>30536</v>
      </c>
      <c r="C203" s="7" t="str">
        <f>IF(OUT!D45="", "", OUT!D45)</f>
        <v>BB</v>
      </c>
      <c r="D203" s="25"/>
      <c r="E203" s="34" t="str">
        <f>IF(OUT!E45="", "", OUT!E45)</f>
        <v>10/BDL</v>
      </c>
      <c r="F203" s="22" t="str">
        <f>IF(OUT!AE45="NEW", "✷", "")</f>
        <v/>
      </c>
      <c r="G203" t="str">
        <f>IF(OUT!B45="", "", OUT!B45)</f>
        <v>FERN  POLYSTICHUM ACROSTICHOIDES CHRISTMAS FERN</v>
      </c>
      <c r="H203" s="19">
        <f t="shared" si="15"/>
        <v>2.5430000000000001</v>
      </c>
      <c r="I203" s="20">
        <f t="shared" si="16"/>
        <v>25.43</v>
      </c>
      <c r="J203" s="34" t="str">
        <f>IF(OUT!F45="", "", OUT!F45)</f>
        <v>#1 GRADE BARE ROOT</v>
      </c>
      <c r="K203" s="7">
        <f>IF(OUT!P45="", "", OUT!P45)</f>
        <v>10</v>
      </c>
      <c r="L203" s="7" t="str">
        <f>IF(OUT!AE45="", "", OUT!AE45)</f>
        <v/>
      </c>
      <c r="M203" s="7" t="str">
        <f>IF(OUT!AG45="", "", OUT!AG45)</f>
        <v/>
      </c>
      <c r="N203" s="7" t="str">
        <f>IF(OUT!AQ45="", "", OUT!AQ45)</f>
        <v/>
      </c>
      <c r="O203" s="7" t="str">
        <f>IF(OUT!BM45="", "", OUT!BM45)</f>
        <v>T2</v>
      </c>
      <c r="P203" s="8">
        <f>IF(OUT!N45="", "", OUT!N45)</f>
        <v>2.5430000000000001</v>
      </c>
      <c r="Q203" s="9">
        <f>IF(OUT!O45="", "", OUT!O45)</f>
        <v>25.43</v>
      </c>
      <c r="R203" s="8">
        <f>IF(PPG!H45="", "", PPG!H45)</f>
        <v>0</v>
      </c>
      <c r="S203" s="9">
        <f>IF(PPG!I45="", "", PPG!I45)</f>
        <v>0</v>
      </c>
      <c r="T203" s="8">
        <f>IF(PPG!J45="", "", PPG!J45)</f>
        <v>0</v>
      </c>
      <c r="U203" s="9">
        <f>IF(PPG!K45="", "", PPG!K45)</f>
        <v>0</v>
      </c>
      <c r="V203" s="8">
        <f>IF(PPG!L45="", "", PPG!L45)</f>
        <v>0</v>
      </c>
      <c r="W203" s="9">
        <f>IF(PPG!M45="", "", PPG!M45)</f>
        <v>0</v>
      </c>
      <c r="X203" s="8">
        <f>IF(PPG!N45="", "", PPG!N45)</f>
        <v>0</v>
      </c>
      <c r="Y203" s="9">
        <f>IF(PPG!O45="", "", PPG!O45)</f>
        <v>0</v>
      </c>
      <c r="Z203" s="8">
        <f>IF(PPG!Q45="", "", PPG!Q45)</f>
        <v>0.51500000000000001</v>
      </c>
      <c r="AA203" s="9">
        <f>IF(PPG!R45="", "", PPG!R45)</f>
        <v>51.5</v>
      </c>
      <c r="AB203" s="8">
        <f>IF(PPG!S45="", "", PPG!S45)</f>
        <v>0</v>
      </c>
      <c r="AC203" s="9">
        <f>IF(PPG!T45="", "", PPG!T45)</f>
        <v>0</v>
      </c>
      <c r="AD203" s="8">
        <f>IF(PPG!U45="", "", PPG!U45)</f>
        <v>0</v>
      </c>
      <c r="AE203" s="9">
        <f>IF(PPG!V45="", "", PPG!V45)</f>
        <v>0</v>
      </c>
      <c r="AF203" s="8">
        <f>IF(PPG!W45="", "", PPG!W45)</f>
        <v>0</v>
      </c>
      <c r="AG203" s="9">
        <f>IF(PPG!X45="", "", PPG!X45)</f>
        <v>0</v>
      </c>
      <c r="AH203" s="8">
        <f>IF(PPG!Y45="", "", PPG!Y45)</f>
        <v>0</v>
      </c>
      <c r="AI203" s="9">
        <f>IF(PPG!Z45="", "", PPG!Z45)</f>
        <v>0</v>
      </c>
      <c r="AJ203" s="30" t="str">
        <f t="shared" si="17"/>
        <v>0.00</v>
      </c>
      <c r="AK203" s="7" t="str">
        <f t="shared" si="18"/>
        <v>0</v>
      </c>
      <c r="AL203" s="7" t="str">
        <f t="shared" si="19"/>
        <v>0</v>
      </c>
    </row>
    <row r="204" spans="1:38">
      <c r="A204" s="7">
        <f>IF(OUT!C128="", "", OUT!C128)</f>
        <v>712</v>
      </c>
      <c r="B204" s="18">
        <f>IF(OUT!A128="", "", OUT!A128)</f>
        <v>40491</v>
      </c>
      <c r="C204" s="7" t="str">
        <f>IF(OUT!D128="", "", OUT!D128)</f>
        <v>BB</v>
      </c>
      <c r="D204" s="25"/>
      <c r="E204" s="34" t="str">
        <f>IF(OUT!E128="", "", OUT!E128)</f>
        <v>10/BDL</v>
      </c>
      <c r="F204" s="22" t="str">
        <f>IF(OUT!AE128="NEW", "✷", "")</f>
        <v/>
      </c>
      <c r="G204" t="str">
        <f>IF(OUT!B128="", "", OUT!B128)</f>
        <v>GERANIUM AMY DONCASTER (Hardy Sky Blue w/White Eye)</v>
      </c>
      <c r="H204" s="19">
        <f t="shared" si="15"/>
        <v>2.5430000000000001</v>
      </c>
      <c r="I204" s="20">
        <f t="shared" si="16"/>
        <v>25.43</v>
      </c>
      <c r="J204" s="34" t="str">
        <f>IF(OUT!F128="", "", OUT!F128)</f>
        <v>#1 GRADE BARE ROOT</v>
      </c>
      <c r="K204" s="7">
        <f>IF(OUT!P128="", "", OUT!P128)</f>
        <v>10</v>
      </c>
      <c r="L204" s="7" t="str">
        <f>IF(OUT!AE128="", "", OUT!AE128)</f>
        <v/>
      </c>
      <c r="M204" s="7" t="str">
        <f>IF(OUT!AG128="", "", OUT!AG128)</f>
        <v/>
      </c>
      <c r="N204" s="7" t="str">
        <f>IF(OUT!AQ128="", "", OUT!AQ128)</f>
        <v/>
      </c>
      <c r="O204" s="7" t="str">
        <f>IF(OUT!BM128="", "", OUT!BM128)</f>
        <v>T2</v>
      </c>
      <c r="P204" s="8">
        <f>IF(OUT!N128="", "", OUT!N128)</f>
        <v>2.5430000000000001</v>
      </c>
      <c r="Q204" s="9">
        <f>IF(OUT!O128="", "", OUT!O128)</f>
        <v>25.43</v>
      </c>
      <c r="R204" s="8">
        <f>IF(PPG!H128="", "", PPG!H128)</f>
        <v>0</v>
      </c>
      <c r="S204" s="9">
        <f>IF(PPG!I128="", "", PPG!I128)</f>
        <v>0</v>
      </c>
      <c r="T204" s="8">
        <f>IF(PPG!J128="", "", PPG!J128)</f>
        <v>0</v>
      </c>
      <c r="U204" s="9">
        <f>IF(PPG!K128="", "", PPG!K128)</f>
        <v>0</v>
      </c>
      <c r="V204" s="8">
        <f>IF(PPG!L128="", "", PPG!L128)</f>
        <v>0</v>
      </c>
      <c r="W204" s="9">
        <f>IF(PPG!M128="", "", PPG!M128)</f>
        <v>0</v>
      </c>
      <c r="X204" s="8">
        <f>IF(PPG!N128="", "", PPG!N128)</f>
        <v>0</v>
      </c>
      <c r="Y204" s="9">
        <f>IF(PPG!O128="", "", PPG!O128)</f>
        <v>0</v>
      </c>
      <c r="Z204" s="8">
        <f>IF(PPG!Q128="", "", PPG!Q128)</f>
        <v>5.6859999999999999</v>
      </c>
      <c r="AA204" s="9">
        <f>IF(PPG!R128="", "", PPG!R128)</f>
        <v>56.86</v>
      </c>
      <c r="AB204" s="8">
        <f>IF(PPG!S128="", "", PPG!S128)</f>
        <v>0</v>
      </c>
      <c r="AC204" s="9">
        <f>IF(PPG!T128="", "", PPG!T128)</f>
        <v>0</v>
      </c>
      <c r="AD204" s="8">
        <f>IF(PPG!U128="", "", PPG!U128)</f>
        <v>0</v>
      </c>
      <c r="AE204" s="9">
        <f>IF(PPG!V128="", "", PPG!V128)</f>
        <v>0</v>
      </c>
      <c r="AF204" s="8">
        <f>IF(PPG!W128="", "", PPG!W128)</f>
        <v>0</v>
      </c>
      <c r="AG204" s="9">
        <f>IF(PPG!X128="", "", PPG!X128)</f>
        <v>0</v>
      </c>
      <c r="AH204" s="8">
        <f>IF(PPG!Y128="", "", PPG!Y128)</f>
        <v>0</v>
      </c>
      <c r="AI204" s="9">
        <f>IF(PPG!Z128="", "", PPG!Z128)</f>
        <v>0</v>
      </c>
      <c r="AJ204" s="30" t="str">
        <f t="shared" si="17"/>
        <v>0.00</v>
      </c>
      <c r="AK204" s="7" t="str">
        <f t="shared" si="18"/>
        <v>0</v>
      </c>
      <c r="AL204" s="7" t="str">
        <f t="shared" si="19"/>
        <v>0</v>
      </c>
    </row>
    <row r="205" spans="1:38">
      <c r="A205" s="7">
        <f>IF(OUT!C219="", "", OUT!C219)</f>
        <v>712</v>
      </c>
      <c r="B205" s="18">
        <f>IF(OUT!A219="", "", OUT!A219)</f>
        <v>58949</v>
      </c>
      <c r="C205" s="7" t="str">
        <f>IF(OUT!D219="", "", OUT!D219)</f>
        <v>BB</v>
      </c>
      <c r="D205" s="25"/>
      <c r="E205" s="34" t="str">
        <f>IF(OUT!E219="", "", OUT!E219)</f>
        <v>10/BDL</v>
      </c>
      <c r="F205" s="22" t="str">
        <f>IF(OUT!AE219="NEW", "✷", "")</f>
        <v/>
      </c>
      <c r="G205" t="str">
        <f>IF(OUT!B219="", "", OUT!B219)</f>
        <v>GERANIUM BROOKSIDE (Hardy Royal Blue w/Red Vein)</v>
      </c>
      <c r="H205" s="19">
        <f t="shared" si="15"/>
        <v>2.5430000000000001</v>
      </c>
      <c r="I205" s="20">
        <f t="shared" si="16"/>
        <v>25.43</v>
      </c>
      <c r="J205" s="34" t="str">
        <f>IF(OUT!F219="", "", OUT!F219)</f>
        <v>#1 GRADE BARE ROOT</v>
      </c>
      <c r="K205" s="7">
        <f>IF(OUT!P219="", "", OUT!P219)</f>
        <v>10</v>
      </c>
      <c r="L205" s="7" t="str">
        <f>IF(OUT!AE219="", "", OUT!AE219)</f>
        <v/>
      </c>
      <c r="M205" s="7" t="str">
        <f>IF(OUT!AG219="", "", OUT!AG219)</f>
        <v/>
      </c>
      <c r="N205" s="7" t="str">
        <f>IF(OUT!AQ219="", "", OUT!AQ219)</f>
        <v/>
      </c>
      <c r="O205" s="7" t="str">
        <f>IF(OUT!BM219="", "", OUT!BM219)</f>
        <v>T2</v>
      </c>
      <c r="P205" s="8">
        <f>IF(OUT!N219="", "", OUT!N219)</f>
        <v>2.5430000000000001</v>
      </c>
      <c r="Q205" s="9">
        <f>IF(OUT!O219="", "", OUT!O219)</f>
        <v>25.43</v>
      </c>
      <c r="R205" s="8">
        <f>IF(PPG!H219="", "", PPG!H219)</f>
        <v>0</v>
      </c>
      <c r="S205" s="9">
        <f>IF(PPG!I219="", "", PPG!I219)</f>
        <v>0</v>
      </c>
      <c r="T205" s="8">
        <f>IF(PPG!J219="", "", PPG!J219)</f>
        <v>0</v>
      </c>
      <c r="U205" s="9">
        <f>IF(PPG!K219="", "", PPG!K219)</f>
        <v>0</v>
      </c>
      <c r="V205" s="8">
        <f>IF(PPG!L219="", "", PPG!L219)</f>
        <v>0</v>
      </c>
      <c r="W205" s="9">
        <f>IF(PPG!M219="", "", PPG!M219)</f>
        <v>0</v>
      </c>
      <c r="X205" s="8">
        <f>IF(PPG!N219="", "", PPG!N219)</f>
        <v>0</v>
      </c>
      <c r="Y205" s="9">
        <f>IF(PPG!O219="", "", PPG!O219)</f>
        <v>0</v>
      </c>
      <c r="Z205" s="8">
        <f>IF(PPG!Q219="", "", PPG!Q219)</f>
        <v>2.5430000000000001</v>
      </c>
      <c r="AA205" s="9">
        <f>IF(PPG!R219="", "", PPG!R219)</f>
        <v>25.43</v>
      </c>
      <c r="AB205" s="8">
        <f>IF(PPG!S219="", "", PPG!S219)</f>
        <v>0</v>
      </c>
      <c r="AC205" s="9">
        <f>IF(PPG!T219="", "", PPG!T219)</f>
        <v>0</v>
      </c>
      <c r="AD205" s="8">
        <f>IF(PPG!U219="", "", PPG!U219)</f>
        <v>0</v>
      </c>
      <c r="AE205" s="9">
        <f>IF(PPG!V219="", "", PPG!V219)</f>
        <v>0</v>
      </c>
      <c r="AF205" s="8">
        <f>IF(PPG!W219="", "", PPG!W219)</f>
        <v>0</v>
      </c>
      <c r="AG205" s="9">
        <f>IF(PPG!X219="", "", PPG!X219)</f>
        <v>0</v>
      </c>
      <c r="AH205" s="8">
        <f>IF(PPG!Y219="", "", PPG!Y219)</f>
        <v>0</v>
      </c>
      <c r="AI205" s="9">
        <f>IF(PPG!Z219="", "", PPG!Z219)</f>
        <v>0</v>
      </c>
      <c r="AJ205" s="30" t="str">
        <f t="shared" si="17"/>
        <v>0.00</v>
      </c>
      <c r="AK205" s="7" t="str">
        <f t="shared" si="18"/>
        <v>0</v>
      </c>
      <c r="AL205" s="7" t="str">
        <f t="shared" si="19"/>
        <v>0</v>
      </c>
    </row>
    <row r="206" spans="1:38">
      <c r="A206" s="7">
        <f>IF(OUT!C28="", "", OUT!C28)</f>
        <v>712</v>
      </c>
      <c r="B206" s="18">
        <f>IF(OUT!A28="", "", OUT!A28)</f>
        <v>30262</v>
      </c>
      <c r="C206" s="7" t="str">
        <f>IF(OUT!D28="", "", OUT!D28)</f>
        <v>BB</v>
      </c>
      <c r="D206" s="25"/>
      <c r="E206" s="34" t="str">
        <f>IF(OUT!E28="", "", OUT!E28)</f>
        <v>10/BDL</v>
      </c>
      <c r="F206" s="22" t="str">
        <f>IF(OUT!AE28="NEW", "✷", "")</f>
        <v/>
      </c>
      <c r="G206" t="str">
        <f>IF(OUT!B28="", "", OUT!B28)</f>
        <v>GERANIUM CANTABRIGIENSE BIOKOVO (Hardy Cream White)</v>
      </c>
      <c r="H206" s="19">
        <f t="shared" si="15"/>
        <v>2.5430000000000001</v>
      </c>
      <c r="I206" s="20">
        <f t="shared" si="16"/>
        <v>25.43</v>
      </c>
      <c r="J206" s="34" t="str">
        <f>IF(OUT!F28="", "", OUT!F28)</f>
        <v>#1 GRADE BARE ROOT</v>
      </c>
      <c r="K206" s="7">
        <f>IF(OUT!P28="", "", OUT!P28)</f>
        <v>10</v>
      </c>
      <c r="L206" s="7" t="str">
        <f>IF(OUT!AE28="", "", OUT!AE28)</f>
        <v/>
      </c>
      <c r="M206" s="7" t="str">
        <f>IF(OUT!AG28="", "", OUT!AG28)</f>
        <v/>
      </c>
      <c r="N206" s="7" t="str">
        <f>IF(OUT!AQ28="", "", OUT!AQ28)</f>
        <v/>
      </c>
      <c r="O206" s="7" t="str">
        <f>IF(OUT!BM28="", "", OUT!BM28)</f>
        <v>T2</v>
      </c>
      <c r="P206" s="8">
        <f>IF(OUT!N28="", "", OUT!N28)</f>
        <v>2.5430000000000001</v>
      </c>
      <c r="Q206" s="9">
        <f>IF(OUT!O28="", "", OUT!O28)</f>
        <v>25.43</v>
      </c>
      <c r="R206" s="8">
        <f>IF(PPG!H28="", "", PPG!H28)</f>
        <v>0</v>
      </c>
      <c r="S206" s="9">
        <f>IF(PPG!I28="", "", PPG!I28)</f>
        <v>0</v>
      </c>
      <c r="T206" s="8">
        <f>IF(PPG!J28="", "", PPG!J28)</f>
        <v>0</v>
      </c>
      <c r="U206" s="9">
        <f>IF(PPG!K28="", "", PPG!K28)</f>
        <v>0</v>
      </c>
      <c r="V206" s="8">
        <f>IF(PPG!L28="", "", PPG!L28)</f>
        <v>0</v>
      </c>
      <c r="W206" s="9">
        <f>IF(PPG!M28="", "", PPG!M28)</f>
        <v>0</v>
      </c>
      <c r="X206" s="8">
        <f>IF(PPG!N28="", "", PPG!N28)</f>
        <v>0</v>
      </c>
      <c r="Y206" s="9">
        <f>IF(PPG!O28="", "", PPG!O28)</f>
        <v>0</v>
      </c>
      <c r="Z206" s="8">
        <f>IF(PPG!Q28="", "", PPG!Q28)</f>
        <v>3.5430000000000001</v>
      </c>
      <c r="AA206" s="9">
        <f>IF(PPG!R28="", "", PPG!R28)</f>
        <v>35.43</v>
      </c>
      <c r="AB206" s="8">
        <f>IF(PPG!S28="", "", PPG!S28)</f>
        <v>0</v>
      </c>
      <c r="AC206" s="9">
        <f>IF(PPG!T28="", "", PPG!T28)</f>
        <v>0</v>
      </c>
      <c r="AD206" s="8">
        <f>IF(PPG!U28="", "", PPG!U28)</f>
        <v>0</v>
      </c>
      <c r="AE206" s="9">
        <f>IF(PPG!V28="", "", PPG!V28)</f>
        <v>0</v>
      </c>
      <c r="AF206" s="8">
        <f>IF(PPG!W28="", "", PPG!W28)</f>
        <v>0</v>
      </c>
      <c r="AG206" s="9">
        <f>IF(PPG!X28="", "", PPG!X28)</f>
        <v>0</v>
      </c>
      <c r="AH206" s="8">
        <f>IF(PPG!Y28="", "", PPG!Y28)</f>
        <v>0</v>
      </c>
      <c r="AI206" s="9">
        <f>IF(PPG!Z28="", "", PPG!Z28)</f>
        <v>0</v>
      </c>
      <c r="AJ206" s="30" t="str">
        <f t="shared" si="17"/>
        <v>0.00</v>
      </c>
      <c r="AK206" s="7" t="str">
        <f t="shared" si="18"/>
        <v>0</v>
      </c>
      <c r="AL206" s="7" t="str">
        <f t="shared" si="19"/>
        <v>0</v>
      </c>
    </row>
    <row r="207" spans="1:38">
      <c r="A207" s="7">
        <f>IF(OUT!C181="", "", OUT!C181)</f>
        <v>712</v>
      </c>
      <c r="B207" s="18">
        <f>IF(OUT!A181="", "", OUT!A181)</f>
        <v>54483</v>
      </c>
      <c r="C207" s="7" t="str">
        <f>IF(OUT!D181="", "", OUT!D181)</f>
        <v>BB</v>
      </c>
      <c r="D207" s="25"/>
      <c r="E207" s="34" t="str">
        <f>IF(OUT!E181="", "", OUT!E181)</f>
        <v>10/BDL</v>
      </c>
      <c r="F207" s="22" t="str">
        <f>IF(OUT!AE181="NEW", "✷", "")</f>
        <v/>
      </c>
      <c r="G207" t="str">
        <f>IF(OUT!B181="", "", OUT!B181)</f>
        <v>GERANIUM CLARKEI KASHMIR PURPLE (Hardy Vivid Purple)</v>
      </c>
      <c r="H207" s="19">
        <f t="shared" si="15"/>
        <v>2.5430000000000001</v>
      </c>
      <c r="I207" s="20">
        <f t="shared" si="16"/>
        <v>25.43</v>
      </c>
      <c r="J207" s="34" t="str">
        <f>IF(OUT!F181="", "", OUT!F181)</f>
        <v>#1 GRADE BARE ROOT</v>
      </c>
      <c r="K207" s="7">
        <f>IF(OUT!P181="", "", OUT!P181)</f>
        <v>10</v>
      </c>
      <c r="L207" s="7" t="str">
        <f>IF(OUT!AE181="", "", OUT!AE181)</f>
        <v/>
      </c>
      <c r="M207" s="7" t="str">
        <f>IF(OUT!AG181="", "", OUT!AG181)</f>
        <v/>
      </c>
      <c r="N207" s="7" t="str">
        <f>IF(OUT!AQ181="", "", OUT!AQ181)</f>
        <v/>
      </c>
      <c r="O207" s="7" t="str">
        <f>IF(OUT!BM181="", "", OUT!BM181)</f>
        <v>T2</v>
      </c>
      <c r="P207" s="8">
        <f>IF(OUT!N181="", "", OUT!N181)</f>
        <v>2.5430000000000001</v>
      </c>
      <c r="Q207" s="9">
        <f>IF(OUT!O181="", "", OUT!O181)</f>
        <v>25.43</v>
      </c>
      <c r="R207" s="8">
        <f>IF(PPG!H181="", "", PPG!H181)</f>
        <v>0</v>
      </c>
      <c r="S207" s="9">
        <f>IF(PPG!I181="", "", PPG!I181)</f>
        <v>0</v>
      </c>
      <c r="T207" s="8">
        <f>IF(PPG!J181="", "", PPG!J181)</f>
        <v>0</v>
      </c>
      <c r="U207" s="9">
        <f>IF(PPG!K181="", "", PPG!K181)</f>
        <v>0</v>
      </c>
      <c r="V207" s="8">
        <f>IF(PPG!L181="", "", PPG!L181)</f>
        <v>0</v>
      </c>
      <c r="W207" s="9">
        <f>IF(PPG!M181="", "", PPG!M181)</f>
        <v>0</v>
      </c>
      <c r="X207" s="8">
        <f>IF(PPG!N181="", "", PPG!N181)</f>
        <v>0</v>
      </c>
      <c r="Y207" s="9">
        <f>IF(PPG!O181="", "", PPG!O181)</f>
        <v>0</v>
      </c>
      <c r="Z207" s="8">
        <f>IF(PPG!Q181="", "", PPG!Q181)</f>
        <v>2.5430000000000001</v>
      </c>
      <c r="AA207" s="9">
        <f>IF(PPG!R181="", "", PPG!R181)</f>
        <v>25.43</v>
      </c>
      <c r="AB207" s="8">
        <f>IF(PPG!S181="", "", PPG!S181)</f>
        <v>0</v>
      </c>
      <c r="AC207" s="9">
        <f>IF(PPG!T181="", "", PPG!T181)</f>
        <v>0</v>
      </c>
      <c r="AD207" s="8">
        <f>IF(PPG!U181="", "", PPG!U181)</f>
        <v>0</v>
      </c>
      <c r="AE207" s="9">
        <f>IF(PPG!V181="", "", PPG!V181)</f>
        <v>0</v>
      </c>
      <c r="AF207" s="8">
        <f>IF(PPG!W181="", "", PPG!W181)</f>
        <v>0</v>
      </c>
      <c r="AG207" s="9">
        <f>IF(PPG!X181="", "", PPG!X181)</f>
        <v>0</v>
      </c>
      <c r="AH207" s="8">
        <f>IF(PPG!Y181="", "", PPG!Y181)</f>
        <v>0</v>
      </c>
      <c r="AI207" s="9">
        <f>IF(PPG!Z181="", "", PPG!Z181)</f>
        <v>0</v>
      </c>
      <c r="AJ207" s="30" t="str">
        <f t="shared" si="17"/>
        <v>0.00</v>
      </c>
      <c r="AK207" s="7" t="str">
        <f t="shared" si="18"/>
        <v>0</v>
      </c>
      <c r="AL207" s="7" t="str">
        <f t="shared" si="19"/>
        <v>0</v>
      </c>
    </row>
    <row r="208" spans="1:38">
      <c r="A208" s="7">
        <f>IF(OUT!C26="", "", OUT!C26)</f>
        <v>712</v>
      </c>
      <c r="B208" s="18">
        <f>IF(OUT!A26="", "", OUT!A26)</f>
        <v>30248</v>
      </c>
      <c r="C208" s="7" t="str">
        <f>IF(OUT!D26="", "", OUT!D26)</f>
        <v>BB</v>
      </c>
      <c r="D208" s="25"/>
      <c r="E208" s="34" t="str">
        <f>IF(OUT!E26="", "", OUT!E26)</f>
        <v>10/BDL</v>
      </c>
      <c r="F208" s="22" t="str">
        <f>IF(OUT!AE26="NEW", "✷", "")</f>
        <v/>
      </c>
      <c r="G208" t="str">
        <f>IF(OUT!B26="", "", OUT!B26)</f>
        <v>GERANIUM ENDRESSEI WARGRAVE PINK (Hardy Large Pink)</v>
      </c>
      <c r="H208" s="19">
        <f t="shared" si="15"/>
        <v>2.5430000000000001</v>
      </c>
      <c r="I208" s="20">
        <f t="shared" si="16"/>
        <v>25.43</v>
      </c>
      <c r="J208" s="34" t="str">
        <f>IF(OUT!F26="", "", OUT!F26)</f>
        <v>#1 GRADE BARE ROOT</v>
      </c>
      <c r="K208" s="7">
        <f>IF(OUT!P26="", "", OUT!P26)</f>
        <v>10</v>
      </c>
      <c r="L208" s="7" t="str">
        <f>IF(OUT!AE26="", "", OUT!AE26)</f>
        <v/>
      </c>
      <c r="M208" s="7" t="str">
        <f>IF(OUT!AG26="", "", OUT!AG26)</f>
        <v/>
      </c>
      <c r="N208" s="7" t="str">
        <f>IF(OUT!AQ26="", "", OUT!AQ26)</f>
        <v/>
      </c>
      <c r="O208" s="7" t="str">
        <f>IF(OUT!BM26="", "", OUT!BM26)</f>
        <v>T2</v>
      </c>
      <c r="P208" s="8">
        <f>IF(OUT!N26="", "", OUT!N26)</f>
        <v>2.5430000000000001</v>
      </c>
      <c r="Q208" s="9">
        <f>IF(OUT!O26="", "", OUT!O26)</f>
        <v>25.43</v>
      </c>
      <c r="R208" s="8">
        <f>IF(PPG!H26="", "", PPG!H26)</f>
        <v>0</v>
      </c>
      <c r="S208" s="9">
        <f>IF(PPG!I26="", "", PPG!I26)</f>
        <v>0</v>
      </c>
      <c r="T208" s="8">
        <f>IF(PPG!J26="", "", PPG!J26)</f>
        <v>0</v>
      </c>
      <c r="U208" s="9">
        <f>IF(PPG!K26="", "", PPG!K26)</f>
        <v>0</v>
      </c>
      <c r="V208" s="8">
        <f>IF(PPG!L26="", "", PPG!L26)</f>
        <v>0</v>
      </c>
      <c r="W208" s="9">
        <f>IF(PPG!M26="", "", PPG!M26)</f>
        <v>0</v>
      </c>
      <c r="X208" s="8">
        <f>IF(PPG!N26="", "", PPG!N26)</f>
        <v>0</v>
      </c>
      <c r="Y208" s="9">
        <f>IF(PPG!O26="", "", PPG!O26)</f>
        <v>0</v>
      </c>
      <c r="Z208" s="8">
        <f>IF(PPG!Q26="", "", PPG!Q26)</f>
        <v>2.5430000000000001</v>
      </c>
      <c r="AA208" s="9">
        <f>IF(PPG!R26="", "", PPG!R26)</f>
        <v>25.43</v>
      </c>
      <c r="AB208" s="8">
        <f>IF(PPG!S26="", "", PPG!S26)</f>
        <v>0</v>
      </c>
      <c r="AC208" s="9">
        <f>IF(PPG!T26="", "", PPG!T26)</f>
        <v>0</v>
      </c>
      <c r="AD208" s="8">
        <f>IF(PPG!U26="", "", PPG!U26)</f>
        <v>0</v>
      </c>
      <c r="AE208" s="9">
        <f>IF(PPG!V26="", "", PPG!V26)</f>
        <v>0</v>
      </c>
      <c r="AF208" s="8">
        <f>IF(PPG!W26="", "", PPG!W26)</f>
        <v>0</v>
      </c>
      <c r="AG208" s="9">
        <f>IF(PPG!X26="", "", PPG!X26)</f>
        <v>0</v>
      </c>
      <c r="AH208" s="8">
        <f>IF(PPG!Y26="", "", PPG!Y26)</f>
        <v>0</v>
      </c>
      <c r="AI208" s="9">
        <f>IF(PPG!Z26="", "", PPG!Z26)</f>
        <v>0</v>
      </c>
      <c r="AJ208" s="30" t="str">
        <f t="shared" si="17"/>
        <v>0.00</v>
      </c>
      <c r="AK208" s="7" t="str">
        <f t="shared" si="18"/>
        <v>0</v>
      </c>
      <c r="AL208" s="7" t="str">
        <f t="shared" si="19"/>
        <v>0</v>
      </c>
    </row>
    <row r="209" spans="1:38">
      <c r="A209" s="7">
        <f>IF(OUT!C27="", "", OUT!C27)</f>
        <v>712</v>
      </c>
      <c r="B209" s="18">
        <f>IF(OUT!A27="", "", OUT!A27)</f>
        <v>30261</v>
      </c>
      <c r="C209" s="7" t="str">
        <f>IF(OUT!D27="", "", OUT!D27)</f>
        <v>BB</v>
      </c>
      <c r="D209" s="25"/>
      <c r="E209" s="34" t="str">
        <f>IF(OUT!E27="", "", OUT!E27)</f>
        <v>10/BDL</v>
      </c>
      <c r="F209" s="22" t="str">
        <f>IF(OUT!AE27="NEW", "✷", "")</f>
        <v/>
      </c>
      <c r="G209" t="str">
        <f>IF(OUT!B27="", "", OUT!B27)</f>
        <v>GERANIUM JOHNSONS BLUE (Hardy Sky Blue)</v>
      </c>
      <c r="H209" s="19">
        <f t="shared" si="15"/>
        <v>2.5430000000000001</v>
      </c>
      <c r="I209" s="20">
        <f t="shared" si="16"/>
        <v>25.43</v>
      </c>
      <c r="J209" s="34" t="str">
        <f>IF(OUT!F27="", "", OUT!F27)</f>
        <v>#1 GRADE BARE ROOT</v>
      </c>
      <c r="K209" s="7">
        <f>IF(OUT!P27="", "", OUT!P27)</f>
        <v>10</v>
      </c>
      <c r="L209" s="7" t="str">
        <f>IF(OUT!AE27="", "", OUT!AE27)</f>
        <v/>
      </c>
      <c r="M209" s="7" t="str">
        <f>IF(OUT!AG27="", "", OUT!AG27)</f>
        <v/>
      </c>
      <c r="N209" s="7" t="str">
        <f>IF(OUT!AQ27="", "", OUT!AQ27)</f>
        <v/>
      </c>
      <c r="O209" s="7" t="str">
        <f>IF(OUT!BM27="", "", OUT!BM27)</f>
        <v>T2</v>
      </c>
      <c r="P209" s="8">
        <f>IF(OUT!N27="", "", OUT!N27)</f>
        <v>2.5430000000000001</v>
      </c>
      <c r="Q209" s="9">
        <f>IF(OUT!O27="", "", OUT!O27)</f>
        <v>25.43</v>
      </c>
      <c r="R209" s="8">
        <f>IF(PPG!H27="", "", PPG!H27)</f>
        <v>0</v>
      </c>
      <c r="S209" s="9">
        <f>IF(PPG!I27="", "", PPG!I27)</f>
        <v>0</v>
      </c>
      <c r="T209" s="8">
        <f>IF(PPG!J27="", "", PPG!J27)</f>
        <v>0</v>
      </c>
      <c r="U209" s="9">
        <f>IF(PPG!K27="", "", PPG!K27)</f>
        <v>0</v>
      </c>
      <c r="V209" s="8">
        <f>IF(PPG!L27="", "", PPG!L27)</f>
        <v>0</v>
      </c>
      <c r="W209" s="9">
        <f>IF(PPG!M27="", "", PPG!M27)</f>
        <v>0</v>
      </c>
      <c r="X209" s="8">
        <f>IF(PPG!N27="", "", PPG!N27)</f>
        <v>0</v>
      </c>
      <c r="Y209" s="9">
        <f>IF(PPG!O27="", "", PPG!O27)</f>
        <v>0</v>
      </c>
      <c r="Z209" s="8">
        <f>IF(PPG!Q27="", "", PPG!Q27)</f>
        <v>2.5430000000000001</v>
      </c>
      <c r="AA209" s="9">
        <f>IF(PPG!R27="", "", PPG!R27)</f>
        <v>25.43</v>
      </c>
      <c r="AB209" s="8">
        <f>IF(PPG!S27="", "", PPG!S27)</f>
        <v>0</v>
      </c>
      <c r="AC209" s="9">
        <f>IF(PPG!T27="", "", PPG!T27)</f>
        <v>0</v>
      </c>
      <c r="AD209" s="8">
        <f>IF(PPG!U27="", "", PPG!U27)</f>
        <v>0</v>
      </c>
      <c r="AE209" s="9">
        <f>IF(PPG!V27="", "", PPG!V27)</f>
        <v>0</v>
      </c>
      <c r="AF209" s="8">
        <f>IF(PPG!W27="", "", PPG!W27)</f>
        <v>0</v>
      </c>
      <c r="AG209" s="9">
        <f>IF(PPG!X27="", "", PPG!X27)</f>
        <v>0</v>
      </c>
      <c r="AH209" s="8">
        <f>IF(PPG!Y27="", "", PPG!Y27)</f>
        <v>0</v>
      </c>
      <c r="AI209" s="9">
        <f>IF(PPG!Z27="", "", PPG!Z27)</f>
        <v>0</v>
      </c>
      <c r="AJ209" s="30" t="str">
        <f t="shared" si="17"/>
        <v>0.00</v>
      </c>
      <c r="AK209" s="7" t="str">
        <f t="shared" si="18"/>
        <v>0</v>
      </c>
      <c r="AL209" s="7" t="str">
        <f t="shared" si="19"/>
        <v>0</v>
      </c>
    </row>
    <row r="210" spans="1:38">
      <c r="A210" s="7">
        <f>IF(OUT!C546="", "", OUT!C546)</f>
        <v>712</v>
      </c>
      <c r="B210" s="18">
        <f>IF(OUT!A546="", "", OUT!A546)</f>
        <v>96123</v>
      </c>
      <c r="C210" s="7" t="str">
        <f>IF(OUT!D546="", "", OUT!D546)</f>
        <v>BB</v>
      </c>
      <c r="D210" s="25"/>
      <c r="E210" s="34" t="str">
        <f>IF(OUT!E546="", "", OUT!E546)</f>
        <v>10/BDL</v>
      </c>
      <c r="F210" s="22" t="str">
        <f>IF(OUT!AE546="NEW", "✷", "")</f>
        <v/>
      </c>
      <c r="G210" t="str">
        <f>IF(OUT!B546="", "", OUT!B546)</f>
        <v>GERANIUM MACULATUM WILD (Purple)</v>
      </c>
      <c r="H210" s="19">
        <f t="shared" si="15"/>
        <v>2.5430000000000001</v>
      </c>
      <c r="I210" s="20">
        <f t="shared" si="16"/>
        <v>25.43</v>
      </c>
      <c r="J210" s="34" t="str">
        <f>IF(OUT!F546="", "", OUT!F546)</f>
        <v>#1 GRADE BARE ROOT</v>
      </c>
      <c r="K210" s="7">
        <f>IF(OUT!P546="", "", OUT!P546)</f>
        <v>10</v>
      </c>
      <c r="L210" s="7" t="str">
        <f>IF(OUT!AE546="", "", OUT!AE546)</f>
        <v/>
      </c>
      <c r="M210" s="7" t="str">
        <f>IF(OUT!AG546="", "", OUT!AG546)</f>
        <v>PAT</v>
      </c>
      <c r="N210" s="7" t="str">
        <f>IF(OUT!AQ546="", "", OUT!AQ546)</f>
        <v/>
      </c>
      <c r="O210" s="7" t="str">
        <f>IF(OUT!BM546="", "", OUT!BM546)</f>
        <v>T3</v>
      </c>
      <c r="P210" s="8">
        <f>IF(OUT!N546="", "", OUT!N546)</f>
        <v>2.5430000000000001</v>
      </c>
      <c r="Q210" s="9">
        <f>IF(OUT!O546="", "", OUT!O546)</f>
        <v>25.43</v>
      </c>
      <c r="R210" s="8">
        <f>IF(PPG!H546="", "", PPG!H546)</f>
        <v>0</v>
      </c>
      <c r="S210" s="9">
        <f>IF(PPG!I546="", "", PPG!I546)</f>
        <v>0</v>
      </c>
      <c r="T210" s="8">
        <f>IF(PPG!J546="", "", PPG!J546)</f>
        <v>0</v>
      </c>
      <c r="U210" s="9">
        <f>IF(PPG!K546="", "", PPG!K546)</f>
        <v>0</v>
      </c>
      <c r="V210" s="8">
        <f>IF(PPG!L546="", "", PPG!L546)</f>
        <v>0</v>
      </c>
      <c r="W210" s="9">
        <f>IF(PPG!M546="", "", PPG!M546)</f>
        <v>0</v>
      </c>
      <c r="X210" s="8">
        <f>IF(PPG!N546="", "", PPG!N546)</f>
        <v>0</v>
      </c>
      <c r="Y210" s="9">
        <f>IF(PPG!O546="", "", PPG!O546)</f>
        <v>0</v>
      </c>
      <c r="Z210" s="8">
        <f>IF(PPG!Q546="", "", PPG!Q546)</f>
        <v>2.5430000000000001</v>
      </c>
      <c r="AA210" s="9">
        <f>IF(PPG!R546="", "", PPG!R546)</f>
        <v>25.43</v>
      </c>
      <c r="AB210" s="8">
        <f>IF(PPG!S546="", "", PPG!S546)</f>
        <v>0</v>
      </c>
      <c r="AC210" s="9">
        <f>IF(PPG!T546="", "", PPG!T546)</f>
        <v>0</v>
      </c>
      <c r="AD210" s="8">
        <f>IF(PPG!U546="", "", PPG!U546)</f>
        <v>0</v>
      </c>
      <c r="AE210" s="9">
        <f>IF(PPG!V546="", "", PPG!V546)</f>
        <v>0</v>
      </c>
      <c r="AF210" s="8">
        <f>IF(PPG!W546="", "", PPG!W546)</f>
        <v>0</v>
      </c>
      <c r="AG210" s="9">
        <f>IF(PPG!X546="", "", PPG!X546)</f>
        <v>0</v>
      </c>
      <c r="AH210" s="8">
        <f>IF(PPG!Y546="", "", PPG!Y546)</f>
        <v>0</v>
      </c>
      <c r="AI210" s="9">
        <f>IF(PPG!Z546="", "", PPG!Z546)</f>
        <v>0</v>
      </c>
      <c r="AJ210" s="30" t="str">
        <f t="shared" si="17"/>
        <v>0.00</v>
      </c>
      <c r="AK210" s="7" t="str">
        <f t="shared" si="18"/>
        <v>0</v>
      </c>
      <c r="AL210" s="7" t="str">
        <f t="shared" si="19"/>
        <v>0</v>
      </c>
    </row>
    <row r="211" spans="1:38">
      <c r="A211" s="7">
        <f>IF(OUT!C547="", "", OUT!C547)</f>
        <v>712</v>
      </c>
      <c r="B211" s="18">
        <f>IF(OUT!A547="", "", OUT!A547)</f>
        <v>96124</v>
      </c>
      <c r="C211" s="7" t="str">
        <f>IF(OUT!D547="", "", OUT!D547)</f>
        <v>BB</v>
      </c>
      <c r="D211" s="25"/>
      <c r="E211" s="34" t="str">
        <f>IF(OUT!E547="", "", OUT!E547)</f>
        <v>10/BDL</v>
      </c>
      <c r="F211" s="22" t="str">
        <f>IF(OUT!AE547="NEW", "✷", "")</f>
        <v/>
      </c>
      <c r="G211" t="str">
        <f>IF(OUT!B547="", "", OUT!B547)</f>
        <v>GERANIUM PATRICIA (Magenta w/Dark Center)</v>
      </c>
      <c r="H211" s="19">
        <f t="shared" si="15"/>
        <v>2.5430000000000001</v>
      </c>
      <c r="I211" s="20">
        <f t="shared" si="16"/>
        <v>25.43</v>
      </c>
      <c r="J211" s="34" t="str">
        <f>IF(OUT!F547="", "", OUT!F547)</f>
        <v>#1 GRADE BARE ROOT</v>
      </c>
      <c r="K211" s="7">
        <f>IF(OUT!P547="", "", OUT!P547)</f>
        <v>10</v>
      </c>
      <c r="L211" s="7" t="str">
        <f>IF(OUT!AE547="", "", OUT!AE547)</f>
        <v/>
      </c>
      <c r="M211" s="7" t="str">
        <f>IF(OUT!AG547="", "", OUT!AG547)</f>
        <v/>
      </c>
      <c r="N211" s="7" t="str">
        <f>IF(OUT!AQ547="", "", OUT!AQ547)</f>
        <v/>
      </c>
      <c r="O211" s="7" t="str">
        <f>IF(OUT!BM547="", "", OUT!BM547)</f>
        <v>T2</v>
      </c>
      <c r="P211" s="8">
        <f>IF(OUT!N547="", "", OUT!N547)</f>
        <v>2.5430000000000001</v>
      </c>
      <c r="Q211" s="9">
        <f>IF(OUT!O547="", "", OUT!O547)</f>
        <v>25.43</v>
      </c>
      <c r="R211" s="8">
        <f>IF(PPG!H547="", "", PPG!H547)</f>
        <v>0</v>
      </c>
      <c r="S211" s="9">
        <f>IF(PPG!I547="", "", PPG!I547)</f>
        <v>0</v>
      </c>
      <c r="T211" s="8">
        <f>IF(PPG!J547="", "", PPG!J547)</f>
        <v>0</v>
      </c>
      <c r="U211" s="9">
        <f>IF(PPG!K547="", "", PPG!K547)</f>
        <v>0</v>
      </c>
      <c r="V211" s="8">
        <f>IF(PPG!L547="", "", PPG!L547)</f>
        <v>0</v>
      </c>
      <c r="W211" s="9">
        <f>IF(PPG!M547="", "", PPG!M547)</f>
        <v>0</v>
      </c>
      <c r="X211" s="8">
        <f>IF(PPG!N547="", "", PPG!N547)</f>
        <v>0</v>
      </c>
      <c r="Y211" s="9">
        <f>IF(PPG!O547="", "", PPG!O547)</f>
        <v>0</v>
      </c>
      <c r="Z211" s="8">
        <f>IF(PPG!Q547="", "", PPG!Q547)</f>
        <v>2.972</v>
      </c>
      <c r="AA211" s="9">
        <f>IF(PPG!R547="", "", PPG!R547)</f>
        <v>29.72</v>
      </c>
      <c r="AB211" s="8">
        <f>IF(PPG!S547="", "", PPG!S547)</f>
        <v>0</v>
      </c>
      <c r="AC211" s="9">
        <f>IF(PPG!T547="", "", PPG!T547)</f>
        <v>0</v>
      </c>
      <c r="AD211" s="8">
        <f>IF(PPG!U547="", "", PPG!U547)</f>
        <v>0</v>
      </c>
      <c r="AE211" s="9">
        <f>IF(PPG!V547="", "", PPG!V547)</f>
        <v>0</v>
      </c>
      <c r="AF211" s="8">
        <f>IF(PPG!W547="", "", PPG!W547)</f>
        <v>0</v>
      </c>
      <c r="AG211" s="9">
        <f>IF(PPG!X547="", "", PPG!X547)</f>
        <v>0</v>
      </c>
      <c r="AH211" s="8">
        <f>IF(PPG!Y547="", "", PPG!Y547)</f>
        <v>0</v>
      </c>
      <c r="AI211" s="9">
        <f>IF(PPG!Z547="", "", PPG!Z547)</f>
        <v>0</v>
      </c>
      <c r="AJ211" s="30" t="str">
        <f t="shared" si="17"/>
        <v>0.00</v>
      </c>
      <c r="AK211" s="7" t="str">
        <f t="shared" si="18"/>
        <v>0</v>
      </c>
      <c r="AL211" s="7" t="str">
        <f t="shared" si="19"/>
        <v>0</v>
      </c>
    </row>
    <row r="212" spans="1:38">
      <c r="A212" s="7">
        <f>IF(OUT!C220="", "", OUT!C220)</f>
        <v>712</v>
      </c>
      <c r="B212" s="18">
        <f>IF(OUT!A220="", "", OUT!A220)</f>
        <v>58951</v>
      </c>
      <c r="C212" s="7" t="str">
        <f>IF(OUT!D220="", "", OUT!D220)</f>
        <v>BB</v>
      </c>
      <c r="D212" s="25"/>
      <c r="E212" s="34" t="str">
        <f>IF(OUT!E220="", "", OUT!E220)</f>
        <v>10/BDL</v>
      </c>
      <c r="F212" s="22" t="str">
        <f>IF(OUT!AE220="NEW", "✷", "")</f>
        <v/>
      </c>
      <c r="G212" t="str">
        <f>IF(OUT!B220="", "", OUT!B220)</f>
        <v>GERANIUM PHILIPPE VAPELLE (Hardy Blue w/Dark Vein)</v>
      </c>
      <c r="H212" s="19">
        <f t="shared" si="15"/>
        <v>2.5430000000000001</v>
      </c>
      <c r="I212" s="20">
        <f t="shared" si="16"/>
        <v>25.43</v>
      </c>
      <c r="J212" s="34" t="str">
        <f>IF(OUT!F220="", "", OUT!F220)</f>
        <v>#1 GRADE BARE ROOT</v>
      </c>
      <c r="K212" s="7">
        <f>IF(OUT!P220="", "", OUT!P220)</f>
        <v>10</v>
      </c>
      <c r="L212" s="7" t="str">
        <f>IF(OUT!AE220="", "", OUT!AE220)</f>
        <v/>
      </c>
      <c r="M212" s="7" t="str">
        <f>IF(OUT!AG220="", "", OUT!AG220)</f>
        <v/>
      </c>
      <c r="N212" s="7" t="str">
        <f>IF(OUT!AQ220="", "", OUT!AQ220)</f>
        <v/>
      </c>
      <c r="O212" s="7" t="str">
        <f>IF(OUT!BM220="", "", OUT!BM220)</f>
        <v>T2</v>
      </c>
      <c r="P212" s="8">
        <f>IF(OUT!N220="", "", OUT!N220)</f>
        <v>2.5430000000000001</v>
      </c>
      <c r="Q212" s="9">
        <f>IF(OUT!O220="", "", OUT!O220)</f>
        <v>25.43</v>
      </c>
      <c r="R212" s="8">
        <f>IF(PPG!H220="", "", PPG!H220)</f>
        <v>0</v>
      </c>
      <c r="S212" s="9">
        <f>IF(PPG!I220="", "", PPG!I220)</f>
        <v>0</v>
      </c>
      <c r="T212" s="8">
        <f>IF(PPG!J220="", "", PPG!J220)</f>
        <v>0</v>
      </c>
      <c r="U212" s="9">
        <f>IF(PPG!K220="", "", PPG!K220)</f>
        <v>0</v>
      </c>
      <c r="V212" s="8">
        <f>IF(PPG!L220="", "", PPG!L220)</f>
        <v>0</v>
      </c>
      <c r="W212" s="9">
        <f>IF(PPG!M220="", "", PPG!M220)</f>
        <v>0</v>
      </c>
      <c r="X212" s="8">
        <f>IF(PPG!N220="", "", PPG!N220)</f>
        <v>0</v>
      </c>
      <c r="Y212" s="9">
        <f>IF(PPG!O220="", "", PPG!O220)</f>
        <v>0</v>
      </c>
      <c r="Z212" s="8">
        <f>IF(PPG!Q220="", "", PPG!Q220)</f>
        <v>2.2290000000000001</v>
      </c>
      <c r="AA212" s="9">
        <f>IF(PPG!R220="", "", PPG!R220)</f>
        <v>55.72</v>
      </c>
      <c r="AB212" s="8">
        <f>IF(PPG!S220="", "", PPG!S220)</f>
        <v>0</v>
      </c>
      <c r="AC212" s="9">
        <f>IF(PPG!T220="", "", PPG!T220)</f>
        <v>0</v>
      </c>
      <c r="AD212" s="8">
        <f>IF(PPG!U220="", "", PPG!U220)</f>
        <v>0</v>
      </c>
      <c r="AE212" s="9">
        <f>IF(PPG!V220="", "", PPG!V220)</f>
        <v>0</v>
      </c>
      <c r="AF212" s="8">
        <f>IF(PPG!W220="", "", PPG!W220)</f>
        <v>0</v>
      </c>
      <c r="AG212" s="9">
        <f>IF(PPG!X220="", "", PPG!X220)</f>
        <v>0</v>
      </c>
      <c r="AH212" s="8">
        <f>IF(PPG!Y220="", "", PPG!Y220)</f>
        <v>0</v>
      </c>
      <c r="AI212" s="9">
        <f>IF(PPG!Z220="", "", PPG!Z220)</f>
        <v>0</v>
      </c>
      <c r="AJ212" s="30" t="str">
        <f t="shared" si="17"/>
        <v>0.00</v>
      </c>
      <c r="AK212" s="7" t="str">
        <f t="shared" si="18"/>
        <v>0</v>
      </c>
      <c r="AL212" s="7" t="str">
        <f t="shared" si="19"/>
        <v>0</v>
      </c>
    </row>
    <row r="213" spans="1:38">
      <c r="A213" s="7">
        <f>IF(OUT!C137="", "", OUT!C137)</f>
        <v>712</v>
      </c>
      <c r="B213" s="18">
        <f>IF(OUT!A137="", "", OUT!A137)</f>
        <v>41522</v>
      </c>
      <c r="C213" s="7" t="str">
        <f>IF(OUT!D137="", "", OUT!D137)</f>
        <v>BB</v>
      </c>
      <c r="D213" s="25"/>
      <c r="E213" s="34" t="str">
        <f>IF(OUT!E137="", "", OUT!E137)</f>
        <v>10/BDL</v>
      </c>
      <c r="F213" s="22" t="str">
        <f>IF(OUT!AE137="NEW", "✷", "")</f>
        <v/>
      </c>
      <c r="G213" t="str">
        <f>IF(OUT!B137="", "", OUT!B137)</f>
        <v>GERANIUM SANGUINEUM (Violet Red)</v>
      </c>
      <c r="H213" s="19">
        <f t="shared" si="15"/>
        <v>2.5430000000000001</v>
      </c>
      <c r="I213" s="20">
        <f t="shared" si="16"/>
        <v>25.43</v>
      </c>
      <c r="J213" s="34" t="str">
        <f>IF(OUT!F137="", "", OUT!F137)</f>
        <v>#1 GRADE BARE ROOT</v>
      </c>
      <c r="K213" s="7">
        <f>IF(OUT!P137="", "", OUT!P137)</f>
        <v>10</v>
      </c>
      <c r="L213" s="7" t="str">
        <f>IF(OUT!AE137="", "", OUT!AE137)</f>
        <v/>
      </c>
      <c r="M213" s="7" t="str">
        <f>IF(OUT!AG137="", "", OUT!AG137)</f>
        <v/>
      </c>
      <c r="N213" s="7" t="str">
        <f>IF(OUT!AQ137="", "", OUT!AQ137)</f>
        <v/>
      </c>
      <c r="O213" s="7" t="str">
        <f>IF(OUT!BM137="", "", OUT!BM137)</f>
        <v>T2</v>
      </c>
      <c r="P213" s="8">
        <f>IF(OUT!N137="", "", OUT!N137)</f>
        <v>2.5430000000000001</v>
      </c>
      <c r="Q213" s="9">
        <f>IF(OUT!O137="", "", OUT!O137)</f>
        <v>25.43</v>
      </c>
      <c r="R213" s="8">
        <f>IF(PPG!H137="", "", PPG!H137)</f>
        <v>0</v>
      </c>
      <c r="S213" s="9">
        <f>IF(PPG!I137="", "", PPG!I137)</f>
        <v>0</v>
      </c>
      <c r="T213" s="8">
        <f>IF(PPG!J137="", "", PPG!J137)</f>
        <v>0</v>
      </c>
      <c r="U213" s="9">
        <f>IF(PPG!K137="", "", PPG!K137)</f>
        <v>0</v>
      </c>
      <c r="V213" s="8">
        <f>IF(PPG!L137="", "", PPG!L137)</f>
        <v>0</v>
      </c>
      <c r="W213" s="9">
        <f>IF(PPG!M137="", "", PPG!M137)</f>
        <v>0</v>
      </c>
      <c r="X213" s="8">
        <f>IF(PPG!N137="", "", PPG!N137)</f>
        <v>0</v>
      </c>
      <c r="Y213" s="9">
        <f>IF(PPG!O137="", "", PPG!O137)</f>
        <v>0</v>
      </c>
      <c r="Z213" s="8">
        <f>IF(PPG!Q137="", "", PPG!Q137)</f>
        <v>4.9720000000000004</v>
      </c>
      <c r="AA213" s="9">
        <f>IF(PPG!R137="", "", PPG!R137)</f>
        <v>124.3</v>
      </c>
      <c r="AB213" s="8">
        <f>IF(PPG!S137="", "", PPG!S137)</f>
        <v>0</v>
      </c>
      <c r="AC213" s="9">
        <f>IF(PPG!T137="", "", PPG!T137)</f>
        <v>0</v>
      </c>
      <c r="AD213" s="8">
        <f>IF(PPG!U137="", "", PPG!U137)</f>
        <v>0</v>
      </c>
      <c r="AE213" s="9">
        <f>IF(PPG!V137="", "", PPG!V137)</f>
        <v>0</v>
      </c>
      <c r="AF213" s="8">
        <f>IF(PPG!W137="", "", PPG!W137)</f>
        <v>0</v>
      </c>
      <c r="AG213" s="9">
        <f>IF(PPG!X137="", "", PPG!X137)</f>
        <v>0</v>
      </c>
      <c r="AH213" s="8">
        <f>IF(PPG!Y137="", "", PPG!Y137)</f>
        <v>0</v>
      </c>
      <c r="AI213" s="9">
        <f>IF(PPG!Z137="", "", PPG!Z137)</f>
        <v>0</v>
      </c>
      <c r="AJ213" s="30" t="str">
        <f t="shared" si="17"/>
        <v>0.00</v>
      </c>
      <c r="AK213" s="7" t="str">
        <f t="shared" si="18"/>
        <v>0</v>
      </c>
      <c r="AL213" s="7" t="str">
        <f t="shared" si="19"/>
        <v>0</v>
      </c>
    </row>
    <row r="214" spans="1:38">
      <c r="A214" s="7">
        <f>IF(OUT!C212="", "", OUT!C212)</f>
        <v>712</v>
      </c>
      <c r="B214" s="18">
        <f>IF(OUT!A212="", "", OUT!A212)</f>
        <v>57065</v>
      </c>
      <c r="C214" s="7" t="str">
        <f>IF(OUT!D212="", "", OUT!D212)</f>
        <v>BB</v>
      </c>
      <c r="D214" s="25"/>
      <c r="E214" s="34" t="str">
        <f>IF(OUT!E212="", "", OUT!E212)</f>
        <v>10/BDL</v>
      </c>
      <c r="F214" s="22" t="str">
        <f>IF(OUT!AE212="NEW", "✷", "")</f>
        <v/>
      </c>
      <c r="G214" t="str">
        <f>IF(OUT!B212="", "", OUT!B212)</f>
        <v>GERANIUM SANGUINEUM MAX FREI (Hardy Deep Magenta Compact)</v>
      </c>
      <c r="H214" s="19">
        <f t="shared" si="15"/>
        <v>2.5430000000000001</v>
      </c>
      <c r="I214" s="20">
        <f t="shared" si="16"/>
        <v>25.43</v>
      </c>
      <c r="J214" s="34" t="str">
        <f>IF(OUT!F212="", "", OUT!F212)</f>
        <v>#1 GRADE BARE ROOT</v>
      </c>
      <c r="K214" s="7">
        <f>IF(OUT!P212="", "", OUT!P212)</f>
        <v>10</v>
      </c>
      <c r="L214" s="7" t="str">
        <f>IF(OUT!AE212="", "", OUT!AE212)</f>
        <v/>
      </c>
      <c r="M214" s="7" t="str">
        <f>IF(OUT!AG212="", "", OUT!AG212)</f>
        <v/>
      </c>
      <c r="N214" s="7" t="str">
        <f>IF(OUT!AQ212="", "", OUT!AQ212)</f>
        <v/>
      </c>
      <c r="O214" s="7" t="str">
        <f>IF(OUT!BM212="", "", OUT!BM212)</f>
        <v>T2</v>
      </c>
      <c r="P214" s="8">
        <f>IF(OUT!N212="", "", OUT!N212)</f>
        <v>2.5430000000000001</v>
      </c>
      <c r="Q214" s="9">
        <f>IF(OUT!O212="", "", OUT!O212)</f>
        <v>25.43</v>
      </c>
      <c r="R214" s="8">
        <f>IF(PPG!H212="", "", PPG!H212)</f>
        <v>0</v>
      </c>
      <c r="S214" s="9">
        <f>IF(PPG!I212="", "", PPG!I212)</f>
        <v>0</v>
      </c>
      <c r="T214" s="8">
        <f>IF(PPG!J212="", "", PPG!J212)</f>
        <v>0</v>
      </c>
      <c r="U214" s="9">
        <f>IF(PPG!K212="", "", PPG!K212)</f>
        <v>0</v>
      </c>
      <c r="V214" s="8">
        <f>IF(PPG!L212="", "", PPG!L212)</f>
        <v>0</v>
      </c>
      <c r="W214" s="9">
        <f>IF(PPG!M212="", "", PPG!M212)</f>
        <v>0</v>
      </c>
      <c r="X214" s="8">
        <f>IF(PPG!N212="", "", PPG!N212)</f>
        <v>0</v>
      </c>
      <c r="Y214" s="9">
        <f>IF(PPG!O212="", "", PPG!O212)</f>
        <v>0</v>
      </c>
      <c r="Z214" s="8">
        <f>IF(PPG!Q212="", "", PPG!Q212)</f>
        <v>2.5430000000000001</v>
      </c>
      <c r="AA214" s="9">
        <f>IF(PPG!R212="", "", PPG!R212)</f>
        <v>25.43</v>
      </c>
      <c r="AB214" s="8">
        <f>IF(PPG!S212="", "", PPG!S212)</f>
        <v>0</v>
      </c>
      <c r="AC214" s="9">
        <f>IF(PPG!T212="", "", PPG!T212)</f>
        <v>0</v>
      </c>
      <c r="AD214" s="8">
        <f>IF(PPG!U212="", "", PPG!U212)</f>
        <v>0</v>
      </c>
      <c r="AE214" s="9">
        <f>IF(PPG!V212="", "", PPG!V212)</f>
        <v>0</v>
      </c>
      <c r="AF214" s="8">
        <f>IF(PPG!W212="", "", PPG!W212)</f>
        <v>0</v>
      </c>
      <c r="AG214" s="9">
        <f>IF(PPG!X212="", "", PPG!X212)</f>
        <v>0</v>
      </c>
      <c r="AH214" s="8">
        <f>IF(PPG!Y212="", "", PPG!Y212)</f>
        <v>0</v>
      </c>
      <c r="AI214" s="9">
        <f>IF(PPG!Z212="", "", PPG!Z212)</f>
        <v>0</v>
      </c>
      <c r="AJ214" s="30" t="str">
        <f t="shared" si="17"/>
        <v>0.00</v>
      </c>
      <c r="AK214" s="7" t="str">
        <f t="shared" si="18"/>
        <v>0</v>
      </c>
      <c r="AL214" s="7" t="str">
        <f t="shared" si="19"/>
        <v>0</v>
      </c>
    </row>
    <row r="215" spans="1:38">
      <c r="A215" s="7">
        <f>IF(OUT!C213="", "", OUT!C213)</f>
        <v>712</v>
      </c>
      <c r="B215" s="18">
        <f>IF(OUT!A213="", "", OUT!A213)</f>
        <v>57066</v>
      </c>
      <c r="C215" s="7" t="str">
        <f>IF(OUT!D213="", "", OUT!D213)</f>
        <v>BB</v>
      </c>
      <c r="D215" s="25"/>
      <c r="E215" s="34" t="str">
        <f>IF(OUT!E213="", "", OUT!E213)</f>
        <v>10/BDL</v>
      </c>
      <c r="F215" s="22" t="str">
        <f>IF(OUT!AE213="NEW", "✷", "")</f>
        <v/>
      </c>
      <c r="G215" t="str">
        <f>IF(OUT!B213="", "", OUT!B213)</f>
        <v>GERANIUM SANGUINEUM NEW HAMPSHIRE PURPLE (Hardy Deep Reddish Purple)</v>
      </c>
      <c r="H215" s="19">
        <f t="shared" si="15"/>
        <v>2.5430000000000001</v>
      </c>
      <c r="I215" s="20">
        <f t="shared" si="16"/>
        <v>25.43</v>
      </c>
      <c r="J215" s="34" t="str">
        <f>IF(OUT!F213="", "", OUT!F213)</f>
        <v>#1 GRADE BARE ROOT</v>
      </c>
      <c r="K215" s="7">
        <f>IF(OUT!P213="", "", OUT!P213)</f>
        <v>10</v>
      </c>
      <c r="L215" s="7" t="str">
        <f>IF(OUT!AE213="", "", OUT!AE213)</f>
        <v/>
      </c>
      <c r="M215" s="7" t="str">
        <f>IF(OUT!AG213="", "", OUT!AG213)</f>
        <v/>
      </c>
      <c r="N215" s="7" t="str">
        <f>IF(OUT!AQ213="", "", OUT!AQ213)</f>
        <v/>
      </c>
      <c r="O215" s="7" t="str">
        <f>IF(OUT!BM213="", "", OUT!BM213)</f>
        <v>T2</v>
      </c>
      <c r="P215" s="8">
        <f>IF(OUT!N213="", "", OUT!N213)</f>
        <v>2.5430000000000001</v>
      </c>
      <c r="Q215" s="9">
        <f>IF(OUT!O213="", "", OUT!O213)</f>
        <v>25.43</v>
      </c>
      <c r="R215" s="8">
        <f>IF(PPG!H213="", "", PPG!H213)</f>
        <v>0</v>
      </c>
      <c r="S215" s="9">
        <f>IF(PPG!I213="", "", PPG!I213)</f>
        <v>0</v>
      </c>
      <c r="T215" s="8">
        <f>IF(PPG!J213="", "", PPG!J213)</f>
        <v>0</v>
      </c>
      <c r="U215" s="9">
        <f>IF(PPG!K213="", "", PPG!K213)</f>
        <v>0</v>
      </c>
      <c r="V215" s="8">
        <f>IF(PPG!L213="", "", PPG!L213)</f>
        <v>0</v>
      </c>
      <c r="W215" s="9">
        <f>IF(PPG!M213="", "", PPG!M213)</f>
        <v>0</v>
      </c>
      <c r="X215" s="8">
        <f>IF(PPG!N213="", "", PPG!N213)</f>
        <v>0</v>
      </c>
      <c r="Y215" s="9">
        <f>IF(PPG!O213="", "", PPG!O213)</f>
        <v>0</v>
      </c>
      <c r="Z215" s="8">
        <f>IF(PPG!Q213="", "", PPG!Q213)</f>
        <v>0.35799999999999998</v>
      </c>
      <c r="AA215" s="9">
        <f>IF(PPG!R213="", "", PPG!R213)</f>
        <v>35.799999999999997</v>
      </c>
      <c r="AB215" s="8">
        <f>IF(PPG!S213="", "", PPG!S213)</f>
        <v>0</v>
      </c>
      <c r="AC215" s="9">
        <f>IF(PPG!T213="", "", PPG!T213)</f>
        <v>0</v>
      </c>
      <c r="AD215" s="8">
        <f>IF(PPG!U213="", "", PPG!U213)</f>
        <v>0</v>
      </c>
      <c r="AE215" s="9">
        <f>IF(PPG!V213="", "", PPG!V213)</f>
        <v>0</v>
      </c>
      <c r="AF215" s="8">
        <f>IF(PPG!W213="", "", PPG!W213)</f>
        <v>0</v>
      </c>
      <c r="AG215" s="9">
        <f>IF(PPG!X213="", "", PPG!X213)</f>
        <v>0</v>
      </c>
      <c r="AH215" s="8">
        <f>IF(PPG!Y213="", "", PPG!Y213)</f>
        <v>0</v>
      </c>
      <c r="AI215" s="9">
        <f>IF(PPG!Z213="", "", PPG!Z213)</f>
        <v>0</v>
      </c>
      <c r="AJ215" s="30" t="str">
        <f t="shared" si="17"/>
        <v>0.00</v>
      </c>
      <c r="AK215" s="7" t="str">
        <f t="shared" si="18"/>
        <v>0</v>
      </c>
      <c r="AL215" s="7" t="str">
        <f t="shared" si="19"/>
        <v>0</v>
      </c>
    </row>
    <row r="216" spans="1:38">
      <c r="A216" s="7">
        <f>IF(OUT!C182="", "", OUT!C182)</f>
        <v>712</v>
      </c>
      <c r="B216" s="18">
        <f>IF(OUT!A182="", "", OUT!A182)</f>
        <v>54489</v>
      </c>
      <c r="C216" s="7" t="str">
        <f>IF(OUT!D182="", "", OUT!D182)</f>
        <v>BB</v>
      </c>
      <c r="D216" s="25"/>
      <c r="E216" s="34" t="str">
        <f>IF(OUT!E182="", "", OUT!E182)</f>
        <v>10/BDL</v>
      </c>
      <c r="F216" s="22" t="str">
        <f>IF(OUT!AE182="NEW", "✷", "")</f>
        <v/>
      </c>
      <c r="G216" t="str">
        <f>IF(OUT!B182="", "", OUT!B182)</f>
        <v>GERANIUM STRIATUM (Hardy Salmon Pink)</v>
      </c>
      <c r="H216" s="19">
        <f t="shared" si="15"/>
        <v>2.5430000000000001</v>
      </c>
      <c r="I216" s="20">
        <f t="shared" si="16"/>
        <v>25.43</v>
      </c>
      <c r="J216" s="34" t="str">
        <f>IF(OUT!F182="", "", OUT!F182)</f>
        <v>#1 GRADE BARE ROOT</v>
      </c>
      <c r="K216" s="7">
        <f>IF(OUT!P182="", "", OUT!P182)</f>
        <v>10</v>
      </c>
      <c r="L216" s="7" t="str">
        <f>IF(OUT!AE182="", "", OUT!AE182)</f>
        <v/>
      </c>
      <c r="M216" s="7" t="str">
        <f>IF(OUT!AG182="", "", OUT!AG182)</f>
        <v/>
      </c>
      <c r="N216" s="7" t="str">
        <f>IF(OUT!AQ182="", "", OUT!AQ182)</f>
        <v/>
      </c>
      <c r="O216" s="7" t="str">
        <f>IF(OUT!BM182="", "", OUT!BM182)</f>
        <v>T2</v>
      </c>
      <c r="P216" s="8">
        <f>IF(OUT!N182="", "", OUT!N182)</f>
        <v>2.5430000000000001</v>
      </c>
      <c r="Q216" s="9">
        <f>IF(OUT!O182="", "", OUT!O182)</f>
        <v>25.43</v>
      </c>
      <c r="R216" s="8">
        <f>IF(PPG!H182="", "", PPG!H182)</f>
        <v>0</v>
      </c>
      <c r="S216" s="9">
        <f>IF(PPG!I182="", "", PPG!I182)</f>
        <v>0</v>
      </c>
      <c r="T216" s="8">
        <f>IF(PPG!J182="", "", PPG!J182)</f>
        <v>0</v>
      </c>
      <c r="U216" s="9">
        <f>IF(PPG!K182="", "", PPG!K182)</f>
        <v>0</v>
      </c>
      <c r="V216" s="8">
        <f>IF(PPG!L182="", "", PPG!L182)</f>
        <v>0</v>
      </c>
      <c r="W216" s="9">
        <f>IF(PPG!M182="", "", PPG!M182)</f>
        <v>0</v>
      </c>
      <c r="X216" s="8">
        <f>IF(PPG!N182="", "", PPG!N182)</f>
        <v>0</v>
      </c>
      <c r="Y216" s="9">
        <f>IF(PPG!O182="", "", PPG!O182)</f>
        <v>0</v>
      </c>
      <c r="Z216" s="8">
        <f>IF(PPG!Q182="", "", PPG!Q182)</f>
        <v>2.258</v>
      </c>
      <c r="AA216" s="9">
        <f>IF(PPG!R182="", "", PPG!R182)</f>
        <v>22.58</v>
      </c>
      <c r="AB216" s="8">
        <f>IF(PPG!S182="", "", PPG!S182)</f>
        <v>0</v>
      </c>
      <c r="AC216" s="9">
        <f>IF(PPG!T182="", "", PPG!T182)</f>
        <v>0</v>
      </c>
      <c r="AD216" s="8">
        <f>IF(PPG!U182="", "", PPG!U182)</f>
        <v>0</v>
      </c>
      <c r="AE216" s="9">
        <f>IF(PPG!V182="", "", PPG!V182)</f>
        <v>0</v>
      </c>
      <c r="AF216" s="8">
        <f>IF(PPG!W182="", "", PPG!W182)</f>
        <v>0</v>
      </c>
      <c r="AG216" s="9">
        <f>IF(PPG!X182="", "", PPG!X182)</f>
        <v>0</v>
      </c>
      <c r="AH216" s="8">
        <f>IF(PPG!Y182="", "", PPG!Y182)</f>
        <v>0</v>
      </c>
      <c r="AI216" s="9">
        <f>IF(PPG!Z182="", "", PPG!Z182)</f>
        <v>0</v>
      </c>
      <c r="AJ216" s="30" t="str">
        <f t="shared" si="17"/>
        <v>0.00</v>
      </c>
      <c r="AK216" s="7" t="str">
        <f t="shared" si="18"/>
        <v>0</v>
      </c>
      <c r="AL216" s="7" t="str">
        <f t="shared" si="19"/>
        <v>0</v>
      </c>
    </row>
    <row r="217" spans="1:38">
      <c r="A217" s="7">
        <f>IF(OUT!C301="", "", OUT!C301)</f>
        <v>712</v>
      </c>
      <c r="B217" s="18">
        <f>IF(OUT!A301="", "", OUT!A301)</f>
        <v>66886</v>
      </c>
      <c r="C217" s="7" t="str">
        <f>IF(OUT!D301="", "", OUT!D301)</f>
        <v>BB</v>
      </c>
      <c r="D217" s="25"/>
      <c r="E217" s="34" t="str">
        <f>IF(OUT!E301="", "", OUT!E301)</f>
        <v>10/BDL</v>
      </c>
      <c r="F217" s="22" t="str">
        <f>IF(OUT!AE301="NEW", "✷", "")</f>
        <v/>
      </c>
      <c r="G217" t="str">
        <f>IF(OUT!B301="", "", OUT!B301)</f>
        <v>GERANIUM TINY MONSTER (Hardy Magenta w/Purple Vein)</v>
      </c>
      <c r="H217" s="19">
        <f t="shared" si="15"/>
        <v>2.5430000000000001</v>
      </c>
      <c r="I217" s="20">
        <f t="shared" si="16"/>
        <v>25.43</v>
      </c>
      <c r="J217" s="34" t="str">
        <f>IF(OUT!F301="", "", OUT!F301)</f>
        <v>#1 GRADE BARE ROOT</v>
      </c>
      <c r="K217" s="7">
        <f>IF(OUT!P301="", "", OUT!P301)</f>
        <v>10</v>
      </c>
      <c r="L217" s="7" t="str">
        <f>IF(OUT!AE301="", "", OUT!AE301)</f>
        <v/>
      </c>
      <c r="M217" s="7" t="str">
        <f>IF(OUT!AG301="", "", OUT!AG301)</f>
        <v/>
      </c>
      <c r="N217" s="7" t="str">
        <f>IF(OUT!AQ301="", "", OUT!AQ301)</f>
        <v/>
      </c>
      <c r="O217" s="7" t="str">
        <f>IF(OUT!BM301="", "", OUT!BM301)</f>
        <v>T2</v>
      </c>
      <c r="P217" s="8">
        <f>IF(OUT!N301="", "", OUT!N301)</f>
        <v>2.5430000000000001</v>
      </c>
      <c r="Q217" s="9">
        <f>IF(OUT!O301="", "", OUT!O301)</f>
        <v>25.43</v>
      </c>
      <c r="R217" s="8">
        <f>IF(PPG!H301="", "", PPG!H301)</f>
        <v>0</v>
      </c>
      <c r="S217" s="9">
        <f>IF(PPG!I301="", "", PPG!I301)</f>
        <v>0</v>
      </c>
      <c r="T217" s="8">
        <f>IF(PPG!J301="", "", PPG!J301)</f>
        <v>0</v>
      </c>
      <c r="U217" s="9">
        <f>IF(PPG!K301="", "", PPG!K301)</f>
        <v>0</v>
      </c>
      <c r="V217" s="8">
        <f>IF(PPG!L301="", "", PPG!L301)</f>
        <v>0</v>
      </c>
      <c r="W217" s="9">
        <f>IF(PPG!M301="", "", PPG!M301)</f>
        <v>0</v>
      </c>
      <c r="X217" s="8">
        <f>IF(PPG!N301="", "", PPG!N301)</f>
        <v>0</v>
      </c>
      <c r="Y217" s="9">
        <f>IF(PPG!O301="", "", PPG!O301)</f>
        <v>0</v>
      </c>
      <c r="Z217" s="8">
        <f>IF(PPG!Q301="", "", PPG!Q301)</f>
        <v>3.2719999999999998</v>
      </c>
      <c r="AA217" s="9">
        <f>IF(PPG!R301="", "", PPG!R301)</f>
        <v>32.72</v>
      </c>
      <c r="AB217" s="8">
        <f>IF(PPG!S301="", "", PPG!S301)</f>
        <v>0</v>
      </c>
      <c r="AC217" s="9">
        <f>IF(PPG!T301="", "", PPG!T301)</f>
        <v>0</v>
      </c>
      <c r="AD217" s="8">
        <f>IF(PPG!U301="", "", PPG!U301)</f>
        <v>0</v>
      </c>
      <c r="AE217" s="9">
        <f>IF(PPG!V301="", "", PPG!V301)</f>
        <v>0</v>
      </c>
      <c r="AF217" s="8">
        <f>IF(PPG!W301="", "", PPG!W301)</f>
        <v>0</v>
      </c>
      <c r="AG217" s="9">
        <f>IF(PPG!X301="", "", PPG!X301)</f>
        <v>0</v>
      </c>
      <c r="AH217" s="8">
        <f>IF(PPG!Y301="", "", PPG!Y301)</f>
        <v>0</v>
      </c>
      <c r="AI217" s="9">
        <f>IF(PPG!Z301="", "", PPG!Z301)</f>
        <v>0</v>
      </c>
      <c r="AJ217" s="30" t="str">
        <f t="shared" si="17"/>
        <v>0.00</v>
      </c>
      <c r="AK217" s="7" t="str">
        <f t="shared" si="18"/>
        <v>0</v>
      </c>
      <c r="AL217" s="7" t="str">
        <f t="shared" si="19"/>
        <v>0</v>
      </c>
    </row>
    <row r="218" spans="1:38">
      <c r="A218" s="7">
        <f>IF(OUT!C478="", "", OUT!C478)</f>
        <v>712</v>
      </c>
      <c r="B218" s="18">
        <f>IF(OUT!A478="", "", OUT!A478)</f>
        <v>92524</v>
      </c>
      <c r="C218" s="7" t="str">
        <f>IF(OUT!D478="", "", OUT!D478)</f>
        <v>KK10</v>
      </c>
      <c r="D218" s="25"/>
      <c r="E218" s="34" t="str">
        <f>IF(OUT!E478="", "", OUT!E478)</f>
        <v>100/BDL 10+CM</v>
      </c>
      <c r="F218" s="22" t="str">
        <f>IF(OUT!AE478="NEW", "✷", "")</f>
        <v/>
      </c>
      <c r="G218" t="str">
        <f>IF(OUT!B478="", "", OUT!B478)</f>
        <v>GLADIOLUS BEN VENUTO (Soft Peach)</v>
      </c>
      <c r="H218" s="19">
        <f t="shared" si="15"/>
        <v>0.22900000000000001</v>
      </c>
      <c r="I218" s="20">
        <f t="shared" si="16"/>
        <v>22.9</v>
      </c>
      <c r="J218" s="34" t="str">
        <f>IF(OUT!F478="", "", OUT!F478)</f>
        <v>10+ CM</v>
      </c>
      <c r="K218" s="7">
        <f>IF(OUT!P478="", "", OUT!P478)</f>
        <v>100</v>
      </c>
      <c r="L218" s="7" t="str">
        <f>IF(OUT!AE478="", "", OUT!AE478)</f>
        <v/>
      </c>
      <c r="M218" s="7" t="str">
        <f>IF(OUT!AG478="", "", OUT!AG478)</f>
        <v/>
      </c>
      <c r="N218" s="7" t="str">
        <f>IF(OUT!AQ478="", "", OUT!AQ478)</f>
        <v>CUT</v>
      </c>
      <c r="O218" s="7" t="str">
        <f>IF(OUT!BM478="", "", OUT!BM478)</f>
        <v>T4</v>
      </c>
      <c r="P218" s="8">
        <f>IF(OUT!N478="", "", OUT!N478)</f>
        <v>0.22900000000000001</v>
      </c>
      <c r="Q218" s="9">
        <f>IF(OUT!O478="", "", OUT!O478)</f>
        <v>22.9</v>
      </c>
      <c r="R218" s="8">
        <f>IF(PPG!H478="", "", PPG!H478)</f>
        <v>0</v>
      </c>
      <c r="S218" s="9">
        <f>IF(PPG!I478="", "", PPG!I478)</f>
        <v>0</v>
      </c>
      <c r="T218" s="8">
        <f>IF(PPG!J478="", "", PPG!J478)</f>
        <v>0</v>
      </c>
      <c r="U218" s="9">
        <f>IF(PPG!K478="", "", PPG!K478)</f>
        <v>0</v>
      </c>
      <c r="V218" s="8">
        <f>IF(PPG!L478="", "", PPG!L478)</f>
        <v>0</v>
      </c>
      <c r="W218" s="9">
        <f>IF(PPG!M478="", "", PPG!M478)</f>
        <v>0</v>
      </c>
      <c r="X218" s="8">
        <f>IF(PPG!N478="", "", PPG!N478)</f>
        <v>0</v>
      </c>
      <c r="Y218" s="9">
        <f>IF(PPG!O478="", "", PPG!O478)</f>
        <v>0</v>
      </c>
      <c r="Z218" s="8">
        <f>IF(PPG!Q478="", "", PPG!Q478)</f>
        <v>0.372</v>
      </c>
      <c r="AA218" s="9">
        <f>IF(PPG!R478="", "", PPG!R478)</f>
        <v>37.200000000000003</v>
      </c>
      <c r="AB218" s="8">
        <f>IF(PPG!S478="", "", PPG!S478)</f>
        <v>0</v>
      </c>
      <c r="AC218" s="9">
        <f>IF(PPG!T478="", "", PPG!T478)</f>
        <v>0</v>
      </c>
      <c r="AD218" s="8">
        <f>IF(PPG!U478="", "", PPG!U478)</f>
        <v>0</v>
      </c>
      <c r="AE218" s="9">
        <f>IF(PPG!V478="", "", PPG!V478)</f>
        <v>0</v>
      </c>
      <c r="AF218" s="8">
        <f>IF(PPG!W478="", "", PPG!W478)</f>
        <v>0</v>
      </c>
      <c r="AG218" s="9">
        <f>IF(PPG!X478="", "", PPG!X478)</f>
        <v>0</v>
      </c>
      <c r="AH218" s="8">
        <f>IF(PPG!Y478="", "", PPG!Y478)</f>
        <v>0</v>
      </c>
      <c r="AI218" s="9">
        <f>IF(PPG!Z478="", "", PPG!Z478)</f>
        <v>0</v>
      </c>
      <c r="AJ218" s="30" t="str">
        <f t="shared" si="17"/>
        <v>0.00</v>
      </c>
      <c r="AK218" s="7" t="str">
        <f t="shared" si="18"/>
        <v>0</v>
      </c>
      <c r="AL218" s="7" t="str">
        <f t="shared" si="19"/>
        <v>0</v>
      </c>
    </row>
    <row r="219" spans="1:38">
      <c r="A219" s="7">
        <f>IF(OUT!C479="", "", OUT!C479)</f>
        <v>712</v>
      </c>
      <c r="B219" s="18">
        <f>IF(OUT!A479="", "", OUT!A479)</f>
        <v>92524</v>
      </c>
      <c r="C219" s="7" t="str">
        <f>IF(OUT!D479="", "", OUT!D479)</f>
        <v>KK14</v>
      </c>
      <c r="D219" s="25"/>
      <c r="E219" s="34" t="str">
        <f>IF(OUT!E479="", "", OUT!E479)</f>
        <v>100/BDL 14+CM</v>
      </c>
      <c r="F219" s="22" t="str">
        <f>IF(OUT!AE479="NEW", "✷", "")</f>
        <v/>
      </c>
      <c r="G219" t="str">
        <f>IF(OUT!B479="", "", OUT!B479)</f>
        <v>GLADIOLUS BEN VENUTO (Soft Peach)</v>
      </c>
      <c r="H219" s="19">
        <f t="shared" si="15"/>
        <v>0.372</v>
      </c>
      <c r="I219" s="20">
        <f t="shared" si="16"/>
        <v>37.200000000000003</v>
      </c>
      <c r="J219" s="34" t="str">
        <f>IF(OUT!F479="", "", OUT!F479)</f>
        <v>14+ CM</v>
      </c>
      <c r="K219" s="7">
        <f>IF(OUT!P479="", "", OUT!P479)</f>
        <v>100</v>
      </c>
      <c r="L219" s="7" t="str">
        <f>IF(OUT!AE479="", "", OUT!AE479)</f>
        <v/>
      </c>
      <c r="M219" s="7" t="str">
        <f>IF(OUT!AG479="", "", OUT!AG479)</f>
        <v/>
      </c>
      <c r="N219" s="7" t="str">
        <f>IF(OUT!AQ479="", "", OUT!AQ479)</f>
        <v>CUT</v>
      </c>
      <c r="O219" s="7" t="str">
        <f>IF(OUT!BM479="", "", OUT!BM479)</f>
        <v>T4</v>
      </c>
      <c r="P219" s="8">
        <f>IF(OUT!N479="", "", OUT!N479)</f>
        <v>0.372</v>
      </c>
      <c r="Q219" s="9">
        <f>IF(OUT!O479="", "", OUT!O479)</f>
        <v>37.200000000000003</v>
      </c>
      <c r="R219" s="8">
        <f>IF(PPG!H479="", "", PPG!H479)</f>
        <v>0</v>
      </c>
      <c r="S219" s="9">
        <f>IF(PPG!I479="", "", PPG!I479)</f>
        <v>0</v>
      </c>
      <c r="T219" s="8">
        <f>IF(PPG!J479="", "", PPG!J479)</f>
        <v>0</v>
      </c>
      <c r="U219" s="9">
        <f>IF(PPG!K479="", "", PPG!K479)</f>
        <v>0</v>
      </c>
      <c r="V219" s="8">
        <f>IF(PPG!L479="", "", PPG!L479)</f>
        <v>0</v>
      </c>
      <c r="W219" s="9">
        <f>IF(PPG!M479="", "", PPG!M479)</f>
        <v>0</v>
      </c>
      <c r="X219" s="8">
        <f>IF(PPG!N479="", "", PPG!N479)</f>
        <v>0</v>
      </c>
      <c r="Y219" s="9">
        <f>IF(PPG!O479="", "", PPG!O479)</f>
        <v>0</v>
      </c>
      <c r="Z219" s="8">
        <f>IF(PPG!Q479="", "", PPG!Q479)</f>
        <v>0.22900000000000001</v>
      </c>
      <c r="AA219" s="9">
        <f>IF(PPG!R479="", "", PPG!R479)</f>
        <v>22.9</v>
      </c>
      <c r="AB219" s="8">
        <f>IF(PPG!S479="", "", PPG!S479)</f>
        <v>0</v>
      </c>
      <c r="AC219" s="9">
        <f>IF(PPG!T479="", "", PPG!T479)</f>
        <v>0</v>
      </c>
      <c r="AD219" s="8">
        <f>IF(PPG!U479="", "", PPG!U479)</f>
        <v>0</v>
      </c>
      <c r="AE219" s="9">
        <f>IF(PPG!V479="", "", PPG!V479)</f>
        <v>0</v>
      </c>
      <c r="AF219" s="8">
        <f>IF(PPG!W479="", "", PPG!W479)</f>
        <v>0</v>
      </c>
      <c r="AG219" s="9">
        <f>IF(PPG!X479="", "", PPG!X479)</f>
        <v>0</v>
      </c>
      <c r="AH219" s="8">
        <f>IF(PPG!Y479="", "", PPG!Y479)</f>
        <v>0</v>
      </c>
      <c r="AI219" s="9">
        <f>IF(PPG!Z479="", "", PPG!Z479)</f>
        <v>0</v>
      </c>
      <c r="AJ219" s="30" t="str">
        <f t="shared" si="17"/>
        <v>0.00</v>
      </c>
      <c r="AK219" s="7" t="str">
        <f t="shared" si="18"/>
        <v>0</v>
      </c>
      <c r="AL219" s="7" t="str">
        <f t="shared" si="19"/>
        <v>0</v>
      </c>
    </row>
    <row r="220" spans="1:38">
      <c r="A220" s="7">
        <f>IF(OUT!C480="", "", OUT!C480)</f>
        <v>712</v>
      </c>
      <c r="B220" s="18">
        <f>IF(OUT!A480="", "", OUT!A480)</f>
        <v>92525</v>
      </c>
      <c r="C220" s="7" t="str">
        <f>IF(OUT!D480="", "", OUT!D480)</f>
        <v>KK10</v>
      </c>
      <c r="D220" s="25"/>
      <c r="E220" s="34" t="str">
        <f>IF(OUT!E480="", "", OUT!E480)</f>
        <v>100/BDL 10+CM</v>
      </c>
      <c r="F220" s="22" t="str">
        <f>IF(OUT!AE480="NEW", "✷", "")</f>
        <v/>
      </c>
      <c r="G220" t="str">
        <f>IF(OUT!B480="", "", OUT!B480)</f>
        <v>GLADIOLUS BLACK SURPRISE (Black Red)</v>
      </c>
      <c r="H220" s="19">
        <f t="shared" si="15"/>
        <v>0.22900000000000001</v>
      </c>
      <c r="I220" s="20">
        <f t="shared" si="16"/>
        <v>22.9</v>
      </c>
      <c r="J220" s="34" t="str">
        <f>IF(OUT!F480="", "", OUT!F480)</f>
        <v>10+ CM</v>
      </c>
      <c r="K220" s="7">
        <f>IF(OUT!P480="", "", OUT!P480)</f>
        <v>100</v>
      </c>
      <c r="L220" s="7" t="str">
        <f>IF(OUT!AE480="", "", OUT!AE480)</f>
        <v/>
      </c>
      <c r="M220" s="7" t="str">
        <f>IF(OUT!AG480="", "", OUT!AG480)</f>
        <v/>
      </c>
      <c r="N220" s="7" t="str">
        <f>IF(OUT!AQ480="", "", OUT!AQ480)</f>
        <v>CUT</v>
      </c>
      <c r="O220" s="7" t="str">
        <f>IF(OUT!BM480="", "", OUT!BM480)</f>
        <v>T4</v>
      </c>
      <c r="P220" s="8">
        <f>IF(OUT!N480="", "", OUT!N480)</f>
        <v>0.22900000000000001</v>
      </c>
      <c r="Q220" s="9">
        <f>IF(OUT!O480="", "", OUT!O480)</f>
        <v>22.9</v>
      </c>
      <c r="R220" s="8">
        <f>IF(PPG!H480="", "", PPG!H480)</f>
        <v>0</v>
      </c>
      <c r="S220" s="9">
        <f>IF(PPG!I480="", "", PPG!I480)</f>
        <v>0</v>
      </c>
      <c r="T220" s="8">
        <f>IF(PPG!J480="", "", PPG!J480)</f>
        <v>0</v>
      </c>
      <c r="U220" s="9">
        <f>IF(PPG!K480="", "", PPG!K480)</f>
        <v>0</v>
      </c>
      <c r="V220" s="8">
        <f>IF(PPG!L480="", "", PPG!L480)</f>
        <v>0</v>
      </c>
      <c r="W220" s="9">
        <f>IF(PPG!M480="", "", PPG!M480)</f>
        <v>0</v>
      </c>
      <c r="X220" s="8">
        <f>IF(PPG!N480="", "", PPG!N480)</f>
        <v>0</v>
      </c>
      <c r="Y220" s="9">
        <f>IF(PPG!O480="", "", PPG!O480)</f>
        <v>0</v>
      </c>
      <c r="Z220" s="8">
        <f>IF(PPG!Q480="", "", PPG!Q480)</f>
        <v>0.372</v>
      </c>
      <c r="AA220" s="9">
        <f>IF(PPG!R480="", "", PPG!R480)</f>
        <v>37.200000000000003</v>
      </c>
      <c r="AB220" s="8">
        <f>IF(PPG!S480="", "", PPG!S480)</f>
        <v>0</v>
      </c>
      <c r="AC220" s="9">
        <f>IF(PPG!T480="", "", PPG!T480)</f>
        <v>0</v>
      </c>
      <c r="AD220" s="8">
        <f>IF(PPG!U480="", "", PPG!U480)</f>
        <v>0</v>
      </c>
      <c r="AE220" s="9">
        <f>IF(PPG!V480="", "", PPG!V480)</f>
        <v>0</v>
      </c>
      <c r="AF220" s="8">
        <f>IF(PPG!W480="", "", PPG!W480)</f>
        <v>0</v>
      </c>
      <c r="AG220" s="9">
        <f>IF(PPG!X480="", "", PPG!X480)</f>
        <v>0</v>
      </c>
      <c r="AH220" s="8">
        <f>IF(PPG!Y480="", "", PPG!Y480)</f>
        <v>0</v>
      </c>
      <c r="AI220" s="9">
        <f>IF(PPG!Z480="", "", PPG!Z480)</f>
        <v>0</v>
      </c>
      <c r="AJ220" s="30" t="str">
        <f t="shared" si="17"/>
        <v>0.00</v>
      </c>
      <c r="AK220" s="7" t="str">
        <f t="shared" si="18"/>
        <v>0</v>
      </c>
      <c r="AL220" s="7" t="str">
        <f t="shared" si="19"/>
        <v>0</v>
      </c>
    </row>
    <row r="221" spans="1:38">
      <c r="A221" s="7">
        <f>IF(OUT!C481="", "", OUT!C481)</f>
        <v>712</v>
      </c>
      <c r="B221" s="18">
        <f>IF(OUT!A481="", "", OUT!A481)</f>
        <v>92525</v>
      </c>
      <c r="C221" s="7" t="str">
        <f>IF(OUT!D481="", "", OUT!D481)</f>
        <v>KK14</v>
      </c>
      <c r="D221" s="25"/>
      <c r="E221" s="34" t="str">
        <f>IF(OUT!E481="", "", OUT!E481)</f>
        <v>100/BDL 14+CM</v>
      </c>
      <c r="F221" s="22" t="str">
        <f>IF(OUT!AE481="NEW", "✷", "")</f>
        <v/>
      </c>
      <c r="G221" t="str">
        <f>IF(OUT!B481="", "", OUT!B481)</f>
        <v>GLADIOLUS BLACK SURPRISE (Black Red)</v>
      </c>
      <c r="H221" s="19">
        <f t="shared" si="15"/>
        <v>0.372</v>
      </c>
      <c r="I221" s="20">
        <f t="shared" si="16"/>
        <v>37.200000000000003</v>
      </c>
      <c r="J221" s="34" t="str">
        <f>IF(OUT!F481="", "", OUT!F481)</f>
        <v>14+ CM</v>
      </c>
      <c r="K221" s="7">
        <f>IF(OUT!P481="", "", OUT!P481)</f>
        <v>100</v>
      </c>
      <c r="L221" s="7" t="str">
        <f>IF(OUT!AE481="", "", OUT!AE481)</f>
        <v/>
      </c>
      <c r="M221" s="7" t="str">
        <f>IF(OUT!AG481="", "", OUT!AG481)</f>
        <v/>
      </c>
      <c r="N221" s="7" t="str">
        <f>IF(OUT!AQ481="", "", OUT!AQ481)</f>
        <v>CUT</v>
      </c>
      <c r="O221" s="7" t="str">
        <f>IF(OUT!BM481="", "", OUT!BM481)</f>
        <v>T4</v>
      </c>
      <c r="P221" s="8">
        <f>IF(OUT!N481="", "", OUT!N481)</f>
        <v>0.372</v>
      </c>
      <c r="Q221" s="9">
        <f>IF(OUT!O481="", "", OUT!O481)</f>
        <v>37.200000000000003</v>
      </c>
      <c r="R221" s="8">
        <f>IF(PPG!H481="", "", PPG!H481)</f>
        <v>0</v>
      </c>
      <c r="S221" s="9">
        <f>IF(PPG!I481="", "", PPG!I481)</f>
        <v>0</v>
      </c>
      <c r="T221" s="8">
        <f>IF(PPG!J481="", "", PPG!J481)</f>
        <v>0</v>
      </c>
      <c r="U221" s="9">
        <f>IF(PPG!K481="", "", PPG!K481)</f>
        <v>0</v>
      </c>
      <c r="V221" s="8">
        <f>IF(PPG!L481="", "", PPG!L481)</f>
        <v>0</v>
      </c>
      <c r="W221" s="9">
        <f>IF(PPG!M481="", "", PPG!M481)</f>
        <v>0</v>
      </c>
      <c r="X221" s="8">
        <f>IF(PPG!N481="", "", PPG!N481)</f>
        <v>0</v>
      </c>
      <c r="Y221" s="9">
        <f>IF(PPG!O481="", "", PPG!O481)</f>
        <v>0</v>
      </c>
      <c r="Z221" s="8">
        <f>IF(PPG!Q481="", "", PPG!Q481)</f>
        <v>0.22900000000000001</v>
      </c>
      <c r="AA221" s="9">
        <f>IF(PPG!R481="", "", PPG!R481)</f>
        <v>22.9</v>
      </c>
      <c r="AB221" s="8">
        <f>IF(PPG!S481="", "", PPG!S481)</f>
        <v>0</v>
      </c>
      <c r="AC221" s="9">
        <f>IF(PPG!T481="", "", PPG!T481)</f>
        <v>0</v>
      </c>
      <c r="AD221" s="8">
        <f>IF(PPG!U481="", "", PPG!U481)</f>
        <v>0</v>
      </c>
      <c r="AE221" s="9">
        <f>IF(PPG!V481="", "", PPG!V481)</f>
        <v>0</v>
      </c>
      <c r="AF221" s="8">
        <f>IF(PPG!W481="", "", PPG!W481)</f>
        <v>0</v>
      </c>
      <c r="AG221" s="9">
        <f>IF(PPG!X481="", "", PPG!X481)</f>
        <v>0</v>
      </c>
      <c r="AH221" s="8">
        <f>IF(PPG!Y481="", "", PPG!Y481)</f>
        <v>0</v>
      </c>
      <c r="AI221" s="9">
        <f>IF(PPG!Z481="", "", PPG!Z481)</f>
        <v>0</v>
      </c>
      <c r="AJ221" s="30" t="str">
        <f t="shared" si="17"/>
        <v>0.00</v>
      </c>
      <c r="AK221" s="7" t="str">
        <f t="shared" si="18"/>
        <v>0</v>
      </c>
      <c r="AL221" s="7" t="str">
        <f t="shared" si="19"/>
        <v>0</v>
      </c>
    </row>
    <row r="222" spans="1:38">
      <c r="A222" s="7">
        <f>IF(OUT!C482="", "", OUT!C482)</f>
        <v>712</v>
      </c>
      <c r="B222" s="18">
        <f>IF(OUT!A482="", "", OUT!A482)</f>
        <v>92526</v>
      </c>
      <c r="C222" s="7" t="str">
        <f>IF(OUT!D482="", "", OUT!D482)</f>
        <v>KK10</v>
      </c>
      <c r="D222" s="25"/>
      <c r="E222" s="34" t="str">
        <f>IF(OUT!E482="", "", OUT!E482)</f>
        <v>100/BDL 10+CM</v>
      </c>
      <c r="F222" s="22" t="str">
        <f>IF(OUT!AE482="NEW", "✷", "")</f>
        <v/>
      </c>
      <c r="G222" t="str">
        <f>IF(OUT!B482="", "", OUT!B482)</f>
        <v>GLADIOLUS DYNAMITE (Plum with Yellow Center)</v>
      </c>
      <c r="H222" s="19">
        <f t="shared" si="15"/>
        <v>0.22900000000000001</v>
      </c>
      <c r="I222" s="20">
        <f t="shared" si="16"/>
        <v>22.9</v>
      </c>
      <c r="J222" s="34" t="str">
        <f>IF(OUT!F482="", "", OUT!F482)</f>
        <v>10+ CM</v>
      </c>
      <c r="K222" s="7">
        <f>IF(OUT!P482="", "", OUT!P482)</f>
        <v>100</v>
      </c>
      <c r="L222" s="7" t="str">
        <f>IF(OUT!AE482="", "", OUT!AE482)</f>
        <v/>
      </c>
      <c r="M222" s="7" t="str">
        <f>IF(OUT!AG482="", "", OUT!AG482)</f>
        <v/>
      </c>
      <c r="N222" s="7" t="str">
        <f>IF(OUT!AQ482="", "", OUT!AQ482)</f>
        <v>CUT</v>
      </c>
      <c r="O222" s="7" t="str">
        <f>IF(OUT!BM482="", "", OUT!BM482)</f>
        <v>T4</v>
      </c>
      <c r="P222" s="8">
        <f>IF(OUT!N482="", "", OUT!N482)</f>
        <v>0.22900000000000001</v>
      </c>
      <c r="Q222" s="9">
        <f>IF(OUT!O482="", "", OUT!O482)</f>
        <v>22.9</v>
      </c>
      <c r="R222" s="8">
        <f>IF(PPG!H482="", "", PPG!H482)</f>
        <v>0</v>
      </c>
      <c r="S222" s="9">
        <f>IF(PPG!I482="", "", PPG!I482)</f>
        <v>0</v>
      </c>
      <c r="T222" s="8">
        <f>IF(PPG!J482="", "", PPG!J482)</f>
        <v>0</v>
      </c>
      <c r="U222" s="9">
        <f>IF(PPG!K482="", "", PPG!K482)</f>
        <v>0</v>
      </c>
      <c r="V222" s="8">
        <f>IF(PPG!L482="", "", PPG!L482)</f>
        <v>0</v>
      </c>
      <c r="W222" s="9">
        <f>IF(PPG!M482="", "", PPG!M482)</f>
        <v>0</v>
      </c>
      <c r="X222" s="8">
        <f>IF(PPG!N482="", "", PPG!N482)</f>
        <v>0</v>
      </c>
      <c r="Y222" s="9">
        <f>IF(PPG!O482="", "", PPG!O482)</f>
        <v>0</v>
      </c>
      <c r="Z222" s="8">
        <f>IF(PPG!Q482="", "", PPG!Q482)</f>
        <v>0.372</v>
      </c>
      <c r="AA222" s="9">
        <f>IF(PPG!R482="", "", PPG!R482)</f>
        <v>37.200000000000003</v>
      </c>
      <c r="AB222" s="8">
        <f>IF(PPG!S482="", "", PPG!S482)</f>
        <v>0</v>
      </c>
      <c r="AC222" s="9">
        <f>IF(PPG!T482="", "", PPG!T482)</f>
        <v>0</v>
      </c>
      <c r="AD222" s="8">
        <f>IF(PPG!U482="", "", PPG!U482)</f>
        <v>0</v>
      </c>
      <c r="AE222" s="9">
        <f>IF(PPG!V482="", "", PPG!V482)</f>
        <v>0</v>
      </c>
      <c r="AF222" s="8">
        <f>IF(PPG!W482="", "", PPG!W482)</f>
        <v>0</v>
      </c>
      <c r="AG222" s="9">
        <f>IF(PPG!X482="", "", PPG!X482)</f>
        <v>0</v>
      </c>
      <c r="AH222" s="8">
        <f>IF(PPG!Y482="", "", PPG!Y482)</f>
        <v>0</v>
      </c>
      <c r="AI222" s="9">
        <f>IF(PPG!Z482="", "", PPG!Z482)</f>
        <v>0</v>
      </c>
      <c r="AJ222" s="30" t="str">
        <f t="shared" si="17"/>
        <v>0.00</v>
      </c>
      <c r="AK222" s="7" t="str">
        <f t="shared" si="18"/>
        <v>0</v>
      </c>
      <c r="AL222" s="7" t="str">
        <f t="shared" si="19"/>
        <v>0</v>
      </c>
    </row>
    <row r="223" spans="1:38">
      <c r="A223" s="7">
        <f>IF(OUT!C483="", "", OUT!C483)</f>
        <v>712</v>
      </c>
      <c r="B223" s="18">
        <f>IF(OUT!A483="", "", OUT!A483)</f>
        <v>92526</v>
      </c>
      <c r="C223" s="7" t="str">
        <f>IF(OUT!D483="", "", OUT!D483)</f>
        <v>KK14</v>
      </c>
      <c r="D223" s="25"/>
      <c r="E223" s="34" t="str">
        <f>IF(OUT!E483="", "", OUT!E483)</f>
        <v>100/BDL 14+CM</v>
      </c>
      <c r="F223" s="22" t="str">
        <f>IF(OUT!AE483="NEW", "✷", "")</f>
        <v/>
      </c>
      <c r="G223" t="str">
        <f>IF(OUT!B483="", "", OUT!B483)</f>
        <v>GLADIOLUS DYNAMITE (Plum with Yellow Center)</v>
      </c>
      <c r="H223" s="19">
        <f t="shared" si="15"/>
        <v>0.372</v>
      </c>
      <c r="I223" s="20">
        <f t="shared" si="16"/>
        <v>37.200000000000003</v>
      </c>
      <c r="J223" s="34" t="str">
        <f>IF(OUT!F483="", "", OUT!F483)</f>
        <v>14+ CM</v>
      </c>
      <c r="K223" s="7">
        <f>IF(OUT!P483="", "", OUT!P483)</f>
        <v>100</v>
      </c>
      <c r="L223" s="7" t="str">
        <f>IF(OUT!AE483="", "", OUT!AE483)</f>
        <v/>
      </c>
      <c r="M223" s="7" t="str">
        <f>IF(OUT!AG483="", "", OUT!AG483)</f>
        <v/>
      </c>
      <c r="N223" s="7" t="str">
        <f>IF(OUT!AQ483="", "", OUT!AQ483)</f>
        <v>CUT</v>
      </c>
      <c r="O223" s="7" t="str">
        <f>IF(OUT!BM483="", "", OUT!BM483)</f>
        <v>T4</v>
      </c>
      <c r="P223" s="8">
        <f>IF(OUT!N483="", "", OUT!N483)</f>
        <v>0.372</v>
      </c>
      <c r="Q223" s="9">
        <f>IF(OUT!O483="", "", OUT!O483)</f>
        <v>37.200000000000003</v>
      </c>
      <c r="R223" s="8">
        <f>IF(PPG!H483="", "", PPG!H483)</f>
        <v>0</v>
      </c>
      <c r="S223" s="9">
        <f>IF(PPG!I483="", "", PPG!I483)</f>
        <v>0</v>
      </c>
      <c r="T223" s="8">
        <f>IF(PPG!J483="", "", PPG!J483)</f>
        <v>0</v>
      </c>
      <c r="U223" s="9">
        <f>IF(PPG!K483="", "", PPG!K483)</f>
        <v>0</v>
      </c>
      <c r="V223" s="8">
        <f>IF(PPG!L483="", "", PPG!L483)</f>
        <v>0</v>
      </c>
      <c r="W223" s="9">
        <f>IF(PPG!M483="", "", PPG!M483)</f>
        <v>0</v>
      </c>
      <c r="X223" s="8">
        <f>IF(PPG!N483="", "", PPG!N483)</f>
        <v>0</v>
      </c>
      <c r="Y223" s="9">
        <f>IF(PPG!O483="", "", PPG!O483)</f>
        <v>0</v>
      </c>
      <c r="Z223" s="8">
        <f>IF(PPG!Q483="", "", PPG!Q483)</f>
        <v>0.22900000000000001</v>
      </c>
      <c r="AA223" s="9">
        <f>IF(PPG!R483="", "", PPG!R483)</f>
        <v>22.9</v>
      </c>
      <c r="AB223" s="8">
        <f>IF(PPG!S483="", "", PPG!S483)</f>
        <v>0</v>
      </c>
      <c r="AC223" s="9">
        <f>IF(PPG!T483="", "", PPG!T483)</f>
        <v>0</v>
      </c>
      <c r="AD223" s="8">
        <f>IF(PPG!U483="", "", PPG!U483)</f>
        <v>0</v>
      </c>
      <c r="AE223" s="9">
        <f>IF(PPG!V483="", "", PPG!V483)</f>
        <v>0</v>
      </c>
      <c r="AF223" s="8">
        <f>IF(PPG!W483="", "", PPG!W483)</f>
        <v>0</v>
      </c>
      <c r="AG223" s="9">
        <f>IF(PPG!X483="", "", PPG!X483)</f>
        <v>0</v>
      </c>
      <c r="AH223" s="8">
        <f>IF(PPG!Y483="", "", PPG!Y483)</f>
        <v>0</v>
      </c>
      <c r="AI223" s="9">
        <f>IF(PPG!Z483="", "", PPG!Z483)</f>
        <v>0</v>
      </c>
      <c r="AJ223" s="30" t="str">
        <f t="shared" si="17"/>
        <v>0.00</v>
      </c>
      <c r="AK223" s="7" t="str">
        <f t="shared" si="18"/>
        <v>0</v>
      </c>
      <c r="AL223" s="7" t="str">
        <f t="shared" si="19"/>
        <v>0</v>
      </c>
    </row>
    <row r="224" spans="1:38">
      <c r="A224" s="7">
        <f>IF(OUT!C484="", "", OUT!C484)</f>
        <v>712</v>
      </c>
      <c r="B224" s="18">
        <f>IF(OUT!A484="", "", OUT!A484)</f>
        <v>92527</v>
      </c>
      <c r="C224" s="7" t="str">
        <f>IF(OUT!D484="", "", OUT!D484)</f>
        <v>KK10</v>
      </c>
      <c r="D224" s="25"/>
      <c r="E224" s="34" t="str">
        <f>IF(OUT!E484="", "", OUT!E484)</f>
        <v>100/BDL 10+CM</v>
      </c>
      <c r="F224" s="22" t="str">
        <f>IF(OUT!AE484="NEW", "✷", "")</f>
        <v/>
      </c>
      <c r="G224" t="str">
        <f>IF(OUT!B484="", "", OUT!B484)</f>
        <v>GLADIOLUS FORTUNA RED (Bright Red)</v>
      </c>
      <c r="H224" s="19">
        <f t="shared" si="15"/>
        <v>0.22900000000000001</v>
      </c>
      <c r="I224" s="20">
        <f t="shared" si="16"/>
        <v>22.9</v>
      </c>
      <c r="J224" s="34" t="str">
        <f>IF(OUT!F484="", "", OUT!F484)</f>
        <v>10+ CM</v>
      </c>
      <c r="K224" s="7">
        <f>IF(OUT!P484="", "", OUT!P484)</f>
        <v>100</v>
      </c>
      <c r="L224" s="7" t="str">
        <f>IF(OUT!AE484="", "", OUT!AE484)</f>
        <v/>
      </c>
      <c r="M224" s="7" t="str">
        <f>IF(OUT!AG484="", "", OUT!AG484)</f>
        <v/>
      </c>
      <c r="N224" s="7" t="str">
        <f>IF(OUT!AQ484="", "", OUT!AQ484)</f>
        <v>CUT</v>
      </c>
      <c r="O224" s="7" t="str">
        <f>IF(OUT!BM484="", "", OUT!BM484)</f>
        <v>T4</v>
      </c>
      <c r="P224" s="8">
        <f>IF(OUT!N484="", "", OUT!N484)</f>
        <v>0.22900000000000001</v>
      </c>
      <c r="Q224" s="9">
        <f>IF(OUT!O484="", "", OUT!O484)</f>
        <v>22.9</v>
      </c>
      <c r="R224" s="8">
        <f>IF(PPG!H484="", "", PPG!H484)</f>
        <v>0</v>
      </c>
      <c r="S224" s="9">
        <f>IF(PPG!I484="", "", PPG!I484)</f>
        <v>0</v>
      </c>
      <c r="T224" s="8">
        <f>IF(PPG!J484="", "", PPG!J484)</f>
        <v>0</v>
      </c>
      <c r="U224" s="9">
        <f>IF(PPG!K484="", "", PPG!K484)</f>
        <v>0</v>
      </c>
      <c r="V224" s="8">
        <f>IF(PPG!L484="", "", PPG!L484)</f>
        <v>0</v>
      </c>
      <c r="W224" s="9">
        <f>IF(PPG!M484="", "", PPG!M484)</f>
        <v>0</v>
      </c>
      <c r="X224" s="8">
        <f>IF(PPG!N484="", "", PPG!N484)</f>
        <v>0</v>
      </c>
      <c r="Y224" s="9">
        <f>IF(PPG!O484="", "", PPG!O484)</f>
        <v>0</v>
      </c>
      <c r="Z224" s="8">
        <f>IF(PPG!Q484="", "", PPG!Q484)</f>
        <v>0.372</v>
      </c>
      <c r="AA224" s="9">
        <f>IF(PPG!R484="", "", PPG!R484)</f>
        <v>37.200000000000003</v>
      </c>
      <c r="AB224" s="8">
        <f>IF(PPG!S484="", "", PPG!S484)</f>
        <v>0</v>
      </c>
      <c r="AC224" s="9">
        <f>IF(PPG!T484="", "", PPG!T484)</f>
        <v>0</v>
      </c>
      <c r="AD224" s="8">
        <f>IF(PPG!U484="", "", PPG!U484)</f>
        <v>0</v>
      </c>
      <c r="AE224" s="9">
        <f>IF(PPG!V484="", "", PPG!V484)</f>
        <v>0</v>
      </c>
      <c r="AF224" s="8">
        <f>IF(PPG!W484="", "", PPG!W484)</f>
        <v>0</v>
      </c>
      <c r="AG224" s="9">
        <f>IF(PPG!X484="", "", PPG!X484)</f>
        <v>0</v>
      </c>
      <c r="AH224" s="8">
        <f>IF(PPG!Y484="", "", PPG!Y484)</f>
        <v>0</v>
      </c>
      <c r="AI224" s="9">
        <f>IF(PPG!Z484="", "", PPG!Z484)</f>
        <v>0</v>
      </c>
      <c r="AJ224" s="30" t="str">
        <f t="shared" si="17"/>
        <v>0.00</v>
      </c>
      <c r="AK224" s="7" t="str">
        <f t="shared" si="18"/>
        <v>0</v>
      </c>
      <c r="AL224" s="7" t="str">
        <f t="shared" si="19"/>
        <v>0</v>
      </c>
    </row>
    <row r="225" spans="1:38">
      <c r="A225" s="7">
        <f>IF(OUT!C485="", "", OUT!C485)</f>
        <v>712</v>
      </c>
      <c r="B225" s="18">
        <f>IF(OUT!A485="", "", OUT!A485)</f>
        <v>92527</v>
      </c>
      <c r="C225" s="7" t="str">
        <f>IF(OUT!D485="", "", OUT!D485)</f>
        <v>KK14</v>
      </c>
      <c r="D225" s="25"/>
      <c r="E225" s="34" t="str">
        <f>IF(OUT!E485="", "", OUT!E485)</f>
        <v>100/BDL 14+CM</v>
      </c>
      <c r="F225" s="22" t="str">
        <f>IF(OUT!AE485="NEW", "✷", "")</f>
        <v/>
      </c>
      <c r="G225" t="str">
        <f>IF(OUT!B485="", "", OUT!B485)</f>
        <v>GLADIOLUS FORTUNA RED (Bright Red)</v>
      </c>
      <c r="H225" s="19">
        <f t="shared" si="15"/>
        <v>0.372</v>
      </c>
      <c r="I225" s="20">
        <f t="shared" si="16"/>
        <v>37.200000000000003</v>
      </c>
      <c r="J225" s="34" t="str">
        <f>IF(OUT!F485="", "", OUT!F485)</f>
        <v>14+ CM</v>
      </c>
      <c r="K225" s="7">
        <f>IF(OUT!P485="", "", OUT!P485)</f>
        <v>100</v>
      </c>
      <c r="L225" s="7" t="str">
        <f>IF(OUT!AE485="", "", OUT!AE485)</f>
        <v/>
      </c>
      <c r="M225" s="7" t="str">
        <f>IF(OUT!AG485="", "", OUT!AG485)</f>
        <v/>
      </c>
      <c r="N225" s="7" t="str">
        <f>IF(OUT!AQ485="", "", OUT!AQ485)</f>
        <v>CUT</v>
      </c>
      <c r="O225" s="7" t="str">
        <f>IF(OUT!BM485="", "", OUT!BM485)</f>
        <v>T4</v>
      </c>
      <c r="P225" s="8">
        <f>IF(OUT!N485="", "", OUT!N485)</f>
        <v>0.372</v>
      </c>
      <c r="Q225" s="9">
        <f>IF(OUT!O485="", "", OUT!O485)</f>
        <v>37.200000000000003</v>
      </c>
      <c r="R225" s="8">
        <f>IF(PPG!H485="", "", PPG!H485)</f>
        <v>0</v>
      </c>
      <c r="S225" s="9">
        <f>IF(PPG!I485="", "", PPG!I485)</f>
        <v>0</v>
      </c>
      <c r="T225" s="8">
        <f>IF(PPG!J485="", "", PPG!J485)</f>
        <v>0</v>
      </c>
      <c r="U225" s="9">
        <f>IF(PPG!K485="", "", PPG!K485)</f>
        <v>0</v>
      </c>
      <c r="V225" s="8">
        <f>IF(PPG!L485="", "", PPG!L485)</f>
        <v>0</v>
      </c>
      <c r="W225" s="9">
        <f>IF(PPG!M485="", "", PPG!M485)</f>
        <v>0</v>
      </c>
      <c r="X225" s="8">
        <f>IF(PPG!N485="", "", PPG!N485)</f>
        <v>0</v>
      </c>
      <c r="Y225" s="9">
        <f>IF(PPG!O485="", "", PPG!O485)</f>
        <v>0</v>
      </c>
      <c r="Z225" s="8">
        <f>IF(PPG!Q485="", "", PPG!Q485)</f>
        <v>0.22900000000000001</v>
      </c>
      <c r="AA225" s="9">
        <f>IF(PPG!R485="", "", PPG!R485)</f>
        <v>22.9</v>
      </c>
      <c r="AB225" s="8">
        <f>IF(PPG!S485="", "", PPG!S485)</f>
        <v>0</v>
      </c>
      <c r="AC225" s="9">
        <f>IF(PPG!T485="", "", PPG!T485)</f>
        <v>0</v>
      </c>
      <c r="AD225" s="8">
        <f>IF(PPG!U485="", "", PPG!U485)</f>
        <v>0</v>
      </c>
      <c r="AE225" s="9">
        <f>IF(PPG!V485="", "", PPG!V485)</f>
        <v>0</v>
      </c>
      <c r="AF225" s="8">
        <f>IF(PPG!W485="", "", PPG!W485)</f>
        <v>0</v>
      </c>
      <c r="AG225" s="9">
        <f>IF(PPG!X485="", "", PPG!X485)</f>
        <v>0</v>
      </c>
      <c r="AH225" s="8">
        <f>IF(PPG!Y485="", "", PPG!Y485)</f>
        <v>0</v>
      </c>
      <c r="AI225" s="9">
        <f>IF(PPG!Z485="", "", PPG!Z485)</f>
        <v>0</v>
      </c>
      <c r="AJ225" s="30" t="str">
        <f t="shared" si="17"/>
        <v>0.00</v>
      </c>
      <c r="AK225" s="7" t="str">
        <f t="shared" si="18"/>
        <v>0</v>
      </c>
      <c r="AL225" s="7" t="str">
        <f t="shared" si="19"/>
        <v>0</v>
      </c>
    </row>
    <row r="226" spans="1:38">
      <c r="A226" s="7">
        <f>IF(OUT!C486="", "", OUT!C486)</f>
        <v>712</v>
      </c>
      <c r="B226" s="18">
        <f>IF(OUT!A486="", "", OUT!A486)</f>
        <v>92528</v>
      </c>
      <c r="C226" s="7" t="str">
        <f>IF(OUT!D486="", "", OUT!D486)</f>
        <v>KK10</v>
      </c>
      <c r="D226" s="25"/>
      <c r="E226" s="34" t="str">
        <f>IF(OUT!E486="", "", OUT!E486)</f>
        <v>100/BDL 10+CM</v>
      </c>
      <c r="F226" s="22" t="str">
        <f>IF(OUT!AE486="NEW", "✷", "")</f>
        <v/>
      </c>
      <c r="G226" t="str">
        <f>IF(OUT!B486="", "", OUT!B486)</f>
        <v>GLADIOLUS GREEN STAR (Yellow/Green)</v>
      </c>
      <c r="H226" s="19">
        <f t="shared" si="15"/>
        <v>0.22900000000000001</v>
      </c>
      <c r="I226" s="20">
        <f t="shared" si="16"/>
        <v>22.9</v>
      </c>
      <c r="J226" s="34" t="str">
        <f>IF(OUT!F486="", "", OUT!F486)</f>
        <v>10+ CM</v>
      </c>
      <c r="K226" s="7">
        <f>IF(OUT!P486="", "", OUT!P486)</f>
        <v>100</v>
      </c>
      <c r="L226" s="7" t="str">
        <f>IF(OUT!AE486="", "", OUT!AE486)</f>
        <v/>
      </c>
      <c r="M226" s="7" t="str">
        <f>IF(OUT!AG486="", "", OUT!AG486)</f>
        <v/>
      </c>
      <c r="N226" s="7" t="str">
        <f>IF(OUT!AQ486="", "", OUT!AQ486)</f>
        <v>CUT</v>
      </c>
      <c r="O226" s="7" t="str">
        <f>IF(OUT!BM486="", "", OUT!BM486)</f>
        <v>T4</v>
      </c>
      <c r="P226" s="8">
        <f>IF(OUT!N486="", "", OUT!N486)</f>
        <v>0.22900000000000001</v>
      </c>
      <c r="Q226" s="9">
        <f>IF(OUT!O486="", "", OUT!O486)</f>
        <v>22.9</v>
      </c>
      <c r="R226" s="8">
        <f>IF(PPG!H486="", "", PPG!H486)</f>
        <v>0</v>
      </c>
      <c r="S226" s="9">
        <f>IF(PPG!I486="", "", PPG!I486)</f>
        <v>0</v>
      </c>
      <c r="T226" s="8">
        <f>IF(PPG!J486="", "", PPG!J486)</f>
        <v>0</v>
      </c>
      <c r="U226" s="9">
        <f>IF(PPG!K486="", "", PPG!K486)</f>
        <v>0</v>
      </c>
      <c r="V226" s="8">
        <f>IF(PPG!L486="", "", PPG!L486)</f>
        <v>0</v>
      </c>
      <c r="W226" s="9">
        <f>IF(PPG!M486="", "", PPG!M486)</f>
        <v>0</v>
      </c>
      <c r="X226" s="8">
        <f>IF(PPG!N486="", "", PPG!N486)</f>
        <v>0</v>
      </c>
      <c r="Y226" s="9">
        <f>IF(PPG!O486="", "", PPG!O486)</f>
        <v>0</v>
      </c>
      <c r="Z226" s="8">
        <f>IF(PPG!Q486="", "", PPG!Q486)</f>
        <v>0.372</v>
      </c>
      <c r="AA226" s="9">
        <f>IF(PPG!R486="", "", PPG!R486)</f>
        <v>37.200000000000003</v>
      </c>
      <c r="AB226" s="8">
        <f>IF(PPG!S486="", "", PPG!S486)</f>
        <v>0</v>
      </c>
      <c r="AC226" s="9">
        <f>IF(PPG!T486="", "", PPG!T486)</f>
        <v>0</v>
      </c>
      <c r="AD226" s="8">
        <f>IF(PPG!U486="", "", PPG!U486)</f>
        <v>0</v>
      </c>
      <c r="AE226" s="9">
        <f>IF(PPG!V486="", "", PPG!V486)</f>
        <v>0</v>
      </c>
      <c r="AF226" s="8">
        <f>IF(PPG!W486="", "", PPG!W486)</f>
        <v>0</v>
      </c>
      <c r="AG226" s="9">
        <f>IF(PPG!X486="", "", PPG!X486)</f>
        <v>0</v>
      </c>
      <c r="AH226" s="8">
        <f>IF(PPG!Y486="", "", PPG!Y486)</f>
        <v>0</v>
      </c>
      <c r="AI226" s="9">
        <f>IF(PPG!Z486="", "", PPG!Z486)</f>
        <v>0</v>
      </c>
      <c r="AJ226" s="30" t="str">
        <f t="shared" si="17"/>
        <v>0.00</v>
      </c>
      <c r="AK226" s="7" t="str">
        <f t="shared" si="18"/>
        <v>0</v>
      </c>
      <c r="AL226" s="7" t="str">
        <f t="shared" si="19"/>
        <v>0</v>
      </c>
    </row>
    <row r="227" spans="1:38">
      <c r="A227" s="7">
        <f>IF(OUT!C487="", "", OUT!C487)</f>
        <v>712</v>
      </c>
      <c r="B227" s="18">
        <f>IF(OUT!A487="", "", OUT!A487)</f>
        <v>92528</v>
      </c>
      <c r="C227" s="7" t="str">
        <f>IF(OUT!D487="", "", OUT!D487)</f>
        <v>KK14</v>
      </c>
      <c r="D227" s="25"/>
      <c r="E227" s="34" t="str">
        <f>IF(OUT!E487="", "", OUT!E487)</f>
        <v>100/BDL 14+CM</v>
      </c>
      <c r="F227" s="22" t="str">
        <f>IF(OUT!AE487="NEW", "✷", "")</f>
        <v/>
      </c>
      <c r="G227" t="str">
        <f>IF(OUT!B487="", "", OUT!B487)</f>
        <v>GLADIOLUS GREEN STAR (Yellow/Green)</v>
      </c>
      <c r="H227" s="19">
        <f t="shared" si="15"/>
        <v>0.372</v>
      </c>
      <c r="I227" s="20">
        <f t="shared" si="16"/>
        <v>37.200000000000003</v>
      </c>
      <c r="J227" s="34" t="str">
        <f>IF(OUT!F487="", "", OUT!F487)</f>
        <v>14+ CM</v>
      </c>
      <c r="K227" s="7">
        <f>IF(OUT!P487="", "", OUT!P487)</f>
        <v>100</v>
      </c>
      <c r="L227" s="7" t="str">
        <f>IF(OUT!AE487="", "", OUT!AE487)</f>
        <v/>
      </c>
      <c r="M227" s="7" t="str">
        <f>IF(OUT!AG487="", "", OUT!AG487)</f>
        <v/>
      </c>
      <c r="N227" s="7" t="str">
        <f>IF(OUT!AQ487="", "", OUT!AQ487)</f>
        <v>CUT</v>
      </c>
      <c r="O227" s="7" t="str">
        <f>IF(OUT!BM487="", "", OUT!BM487)</f>
        <v>T4</v>
      </c>
      <c r="P227" s="8">
        <f>IF(OUT!N487="", "", OUT!N487)</f>
        <v>0.372</v>
      </c>
      <c r="Q227" s="9">
        <f>IF(OUT!O487="", "", OUT!O487)</f>
        <v>37.200000000000003</v>
      </c>
      <c r="R227" s="8">
        <f>IF(PPG!H487="", "", PPG!H487)</f>
        <v>0</v>
      </c>
      <c r="S227" s="9">
        <f>IF(PPG!I487="", "", PPG!I487)</f>
        <v>0</v>
      </c>
      <c r="T227" s="8">
        <f>IF(PPG!J487="", "", PPG!J487)</f>
        <v>0</v>
      </c>
      <c r="U227" s="9">
        <f>IF(PPG!K487="", "", PPG!K487)</f>
        <v>0</v>
      </c>
      <c r="V227" s="8">
        <f>IF(PPG!L487="", "", PPG!L487)</f>
        <v>0</v>
      </c>
      <c r="W227" s="9">
        <f>IF(PPG!M487="", "", PPG!M487)</f>
        <v>0</v>
      </c>
      <c r="X227" s="8">
        <f>IF(PPG!N487="", "", PPG!N487)</f>
        <v>0</v>
      </c>
      <c r="Y227" s="9">
        <f>IF(PPG!O487="", "", PPG!O487)</f>
        <v>0</v>
      </c>
      <c r="Z227" s="8">
        <f>IF(PPG!Q487="", "", PPG!Q487)</f>
        <v>0.22900000000000001</v>
      </c>
      <c r="AA227" s="9">
        <f>IF(PPG!R487="", "", PPG!R487)</f>
        <v>22.9</v>
      </c>
      <c r="AB227" s="8">
        <f>IF(PPG!S487="", "", PPG!S487)</f>
        <v>0</v>
      </c>
      <c r="AC227" s="9">
        <f>IF(PPG!T487="", "", PPG!T487)</f>
        <v>0</v>
      </c>
      <c r="AD227" s="8">
        <f>IF(PPG!U487="", "", PPG!U487)</f>
        <v>0</v>
      </c>
      <c r="AE227" s="9">
        <f>IF(PPG!V487="", "", PPG!V487)</f>
        <v>0</v>
      </c>
      <c r="AF227" s="8">
        <f>IF(PPG!W487="", "", PPG!W487)</f>
        <v>0</v>
      </c>
      <c r="AG227" s="9">
        <f>IF(PPG!X487="", "", PPG!X487)</f>
        <v>0</v>
      </c>
      <c r="AH227" s="8">
        <f>IF(PPG!Y487="", "", PPG!Y487)</f>
        <v>0</v>
      </c>
      <c r="AI227" s="9">
        <f>IF(PPG!Z487="", "", PPG!Z487)</f>
        <v>0</v>
      </c>
      <c r="AJ227" s="30" t="str">
        <f t="shared" si="17"/>
        <v>0.00</v>
      </c>
      <c r="AK227" s="7" t="str">
        <f t="shared" si="18"/>
        <v>0</v>
      </c>
      <c r="AL227" s="7" t="str">
        <f t="shared" si="19"/>
        <v>0</v>
      </c>
    </row>
    <row r="228" spans="1:38">
      <c r="A228" s="7">
        <f>IF(OUT!C288="", "", OUT!C288)</f>
        <v>712</v>
      </c>
      <c r="B228" s="18">
        <f>IF(OUT!A288="", "", OUT!A288)</f>
        <v>64815</v>
      </c>
      <c r="C228" s="7" t="str">
        <f>IF(OUT!D288="", "", OUT!D288)</f>
        <v>KK10</v>
      </c>
      <c r="D228" s="25"/>
      <c r="E228" s="34" t="str">
        <f>IF(OUT!E288="", "", OUT!E288)</f>
        <v>100/BDL 10+CM</v>
      </c>
      <c r="F228" s="22" t="str">
        <f>IF(OUT!AE288="NEW", "✷", "")</f>
        <v/>
      </c>
      <c r="G228" t="str">
        <f>IF(OUT!B288="", "", OUT!B288)</f>
        <v>GLADIOLUS MIX</v>
      </c>
      <c r="H228" s="19">
        <f t="shared" si="15"/>
        <v>0.22900000000000001</v>
      </c>
      <c r="I228" s="20">
        <f t="shared" si="16"/>
        <v>22.9</v>
      </c>
      <c r="J228" s="34" t="str">
        <f>IF(OUT!F288="", "", OUT!F288)</f>
        <v>10+ CM</v>
      </c>
      <c r="K228" s="7">
        <f>IF(OUT!P288="", "", OUT!P288)</f>
        <v>100</v>
      </c>
      <c r="L228" s="7" t="str">
        <f>IF(OUT!AE288="", "", OUT!AE288)</f>
        <v/>
      </c>
      <c r="M228" s="7" t="str">
        <f>IF(OUT!AG288="", "", OUT!AG288)</f>
        <v/>
      </c>
      <c r="N228" s="7" t="str">
        <f>IF(OUT!AQ288="", "", OUT!AQ288)</f>
        <v>CUT</v>
      </c>
      <c r="O228" s="7" t="str">
        <f>IF(OUT!BM288="", "", OUT!BM288)</f>
        <v>T4</v>
      </c>
      <c r="P228" s="8">
        <f>IF(OUT!N288="", "", OUT!N288)</f>
        <v>0.22900000000000001</v>
      </c>
      <c r="Q228" s="9">
        <f>IF(OUT!O288="", "", OUT!O288)</f>
        <v>22.9</v>
      </c>
      <c r="R228" s="8">
        <f>IF(PPG!H288="", "", PPG!H288)</f>
        <v>0</v>
      </c>
      <c r="S228" s="9">
        <f>IF(PPG!I288="", "", PPG!I288)</f>
        <v>0</v>
      </c>
      <c r="T228" s="8">
        <f>IF(PPG!J288="", "", PPG!J288)</f>
        <v>0</v>
      </c>
      <c r="U228" s="9">
        <f>IF(PPG!K288="", "", PPG!K288)</f>
        <v>0</v>
      </c>
      <c r="V228" s="8">
        <f>IF(PPG!L288="", "", PPG!L288)</f>
        <v>0</v>
      </c>
      <c r="W228" s="9">
        <f>IF(PPG!M288="", "", PPG!M288)</f>
        <v>0</v>
      </c>
      <c r="X228" s="8">
        <f>IF(PPG!N288="", "", PPG!N288)</f>
        <v>0</v>
      </c>
      <c r="Y228" s="9">
        <f>IF(PPG!O288="", "", PPG!O288)</f>
        <v>0</v>
      </c>
      <c r="Z228" s="8">
        <f>IF(PPG!Q288="", "", PPG!Q288)</f>
        <v>0.372</v>
      </c>
      <c r="AA228" s="9">
        <f>IF(PPG!R288="", "", PPG!R288)</f>
        <v>37.200000000000003</v>
      </c>
      <c r="AB228" s="8">
        <f>IF(PPG!S288="", "", PPG!S288)</f>
        <v>0</v>
      </c>
      <c r="AC228" s="9">
        <f>IF(PPG!T288="", "", PPG!T288)</f>
        <v>0</v>
      </c>
      <c r="AD228" s="8">
        <f>IF(PPG!U288="", "", PPG!U288)</f>
        <v>0</v>
      </c>
      <c r="AE228" s="9">
        <f>IF(PPG!V288="", "", PPG!V288)</f>
        <v>0</v>
      </c>
      <c r="AF228" s="8">
        <f>IF(PPG!W288="", "", PPG!W288)</f>
        <v>0</v>
      </c>
      <c r="AG228" s="9">
        <f>IF(PPG!X288="", "", PPG!X288)</f>
        <v>0</v>
      </c>
      <c r="AH228" s="8">
        <f>IF(PPG!Y288="", "", PPG!Y288)</f>
        <v>0</v>
      </c>
      <c r="AI228" s="9">
        <f>IF(PPG!Z288="", "", PPG!Z288)</f>
        <v>0</v>
      </c>
      <c r="AJ228" s="30" t="str">
        <f t="shared" si="17"/>
        <v>0.00</v>
      </c>
      <c r="AK228" s="7" t="str">
        <f t="shared" si="18"/>
        <v>0</v>
      </c>
      <c r="AL228" s="7" t="str">
        <f t="shared" si="19"/>
        <v>0</v>
      </c>
    </row>
    <row r="229" spans="1:38">
      <c r="A229" s="7">
        <f>IF(OUT!C289="", "", OUT!C289)</f>
        <v>712</v>
      </c>
      <c r="B229" s="18">
        <f>IF(OUT!A289="", "", OUT!A289)</f>
        <v>64815</v>
      </c>
      <c r="C229" s="7" t="str">
        <f>IF(OUT!D289="", "", OUT!D289)</f>
        <v>KK14</v>
      </c>
      <c r="D229" s="25"/>
      <c r="E229" s="34" t="str">
        <f>IF(OUT!E289="", "", OUT!E289)</f>
        <v>100/BDL 14+CM</v>
      </c>
      <c r="F229" s="22" t="str">
        <f>IF(OUT!AE289="NEW", "✷", "")</f>
        <v/>
      </c>
      <c r="G229" t="str">
        <f>IF(OUT!B289="", "", OUT!B289)</f>
        <v>GLADIOLUS MIX</v>
      </c>
      <c r="H229" s="19">
        <f t="shared" si="15"/>
        <v>0.372</v>
      </c>
      <c r="I229" s="20">
        <f t="shared" si="16"/>
        <v>37.200000000000003</v>
      </c>
      <c r="J229" s="34" t="str">
        <f>IF(OUT!F289="", "", OUT!F289)</f>
        <v>14+ CM</v>
      </c>
      <c r="K229" s="7">
        <f>IF(OUT!P289="", "", OUT!P289)</f>
        <v>100</v>
      </c>
      <c r="L229" s="7" t="str">
        <f>IF(OUT!AE289="", "", OUT!AE289)</f>
        <v/>
      </c>
      <c r="M229" s="7" t="str">
        <f>IF(OUT!AG289="", "", OUT!AG289)</f>
        <v/>
      </c>
      <c r="N229" s="7" t="str">
        <f>IF(OUT!AQ289="", "", OUT!AQ289)</f>
        <v>CUT</v>
      </c>
      <c r="O229" s="7" t="str">
        <f>IF(OUT!BM289="", "", OUT!BM289)</f>
        <v>T4</v>
      </c>
      <c r="P229" s="8">
        <f>IF(OUT!N289="", "", OUT!N289)</f>
        <v>0.372</v>
      </c>
      <c r="Q229" s="9">
        <f>IF(OUT!O289="", "", OUT!O289)</f>
        <v>37.200000000000003</v>
      </c>
      <c r="R229" s="8">
        <f>IF(PPG!H289="", "", PPG!H289)</f>
        <v>0</v>
      </c>
      <c r="S229" s="9">
        <f>IF(PPG!I289="", "", PPG!I289)</f>
        <v>0</v>
      </c>
      <c r="T229" s="8">
        <f>IF(PPG!J289="", "", PPG!J289)</f>
        <v>0</v>
      </c>
      <c r="U229" s="9">
        <f>IF(PPG!K289="", "", PPG!K289)</f>
        <v>0</v>
      </c>
      <c r="V229" s="8">
        <f>IF(PPG!L289="", "", PPG!L289)</f>
        <v>0</v>
      </c>
      <c r="W229" s="9">
        <f>IF(PPG!M289="", "", PPG!M289)</f>
        <v>0</v>
      </c>
      <c r="X229" s="8">
        <f>IF(PPG!N289="", "", PPG!N289)</f>
        <v>0</v>
      </c>
      <c r="Y229" s="9">
        <f>IF(PPG!O289="", "", PPG!O289)</f>
        <v>0</v>
      </c>
      <c r="Z229" s="8">
        <f>IF(PPG!Q289="", "", PPG!Q289)</f>
        <v>2.8290000000000002</v>
      </c>
      <c r="AA229" s="9">
        <f>IF(PPG!R289="", "", PPG!R289)</f>
        <v>28.29</v>
      </c>
      <c r="AB229" s="8">
        <f>IF(PPG!S289="", "", PPG!S289)</f>
        <v>0</v>
      </c>
      <c r="AC229" s="9">
        <f>IF(PPG!T289="", "", PPG!T289)</f>
        <v>0</v>
      </c>
      <c r="AD229" s="8">
        <f>IF(PPG!U289="", "", PPG!U289)</f>
        <v>0</v>
      </c>
      <c r="AE229" s="9">
        <f>IF(PPG!V289="", "", PPG!V289)</f>
        <v>0</v>
      </c>
      <c r="AF229" s="8">
        <f>IF(PPG!W289="", "", PPG!W289)</f>
        <v>0</v>
      </c>
      <c r="AG229" s="9">
        <f>IF(PPG!X289="", "", PPG!X289)</f>
        <v>0</v>
      </c>
      <c r="AH229" s="8">
        <f>IF(PPG!Y289="", "", PPG!Y289)</f>
        <v>0</v>
      </c>
      <c r="AI229" s="9">
        <f>IF(PPG!Z289="", "", PPG!Z289)</f>
        <v>0</v>
      </c>
      <c r="AJ229" s="30" t="str">
        <f t="shared" si="17"/>
        <v>0.00</v>
      </c>
      <c r="AK229" s="7" t="str">
        <f t="shared" si="18"/>
        <v>0</v>
      </c>
      <c r="AL229" s="7" t="str">
        <f t="shared" si="19"/>
        <v>0</v>
      </c>
    </row>
    <row r="230" spans="1:38">
      <c r="A230" s="7">
        <f>IF(OUT!C488="", "", OUT!C488)</f>
        <v>712</v>
      </c>
      <c r="B230" s="18">
        <f>IF(OUT!A488="", "", OUT!A488)</f>
        <v>92529</v>
      </c>
      <c r="C230" s="7" t="str">
        <f>IF(OUT!D488="", "", OUT!D488)</f>
        <v>KK10</v>
      </c>
      <c r="D230" s="25"/>
      <c r="E230" s="34" t="str">
        <f>IF(OUT!E488="", "", OUT!E488)</f>
        <v>100/BDL 10+CM</v>
      </c>
      <c r="F230" s="22" t="str">
        <f>IF(OUT!AE488="NEW", "✷", "")</f>
        <v/>
      </c>
      <c r="G230" t="str">
        <f>IF(OUT!B488="", "", OUT!B488)</f>
        <v>GLADIOLUS MORNING GOLD (Buttery Yellow)</v>
      </c>
      <c r="H230" s="19">
        <f t="shared" si="15"/>
        <v>0.22900000000000001</v>
      </c>
      <c r="I230" s="20">
        <f t="shared" si="16"/>
        <v>22.9</v>
      </c>
      <c r="J230" s="34" t="str">
        <f>IF(OUT!F488="", "", OUT!F488)</f>
        <v>10+ CM</v>
      </c>
      <c r="K230" s="7">
        <f>IF(OUT!P488="", "", OUT!P488)</f>
        <v>100</v>
      </c>
      <c r="L230" s="7" t="str">
        <f>IF(OUT!AE488="", "", OUT!AE488)</f>
        <v/>
      </c>
      <c r="M230" s="7" t="str">
        <f>IF(OUT!AG488="", "", OUT!AG488)</f>
        <v/>
      </c>
      <c r="N230" s="7" t="str">
        <f>IF(OUT!AQ488="", "", OUT!AQ488)</f>
        <v>CUT</v>
      </c>
      <c r="O230" s="7" t="str">
        <f>IF(OUT!BM488="", "", OUT!BM488)</f>
        <v>T4</v>
      </c>
      <c r="P230" s="8">
        <f>IF(OUT!N488="", "", OUT!N488)</f>
        <v>0.22900000000000001</v>
      </c>
      <c r="Q230" s="9">
        <f>IF(OUT!O488="", "", OUT!O488)</f>
        <v>22.9</v>
      </c>
      <c r="R230" s="8">
        <f>IF(PPG!H488="", "", PPG!H488)</f>
        <v>0</v>
      </c>
      <c r="S230" s="9">
        <f>IF(PPG!I488="", "", PPG!I488)</f>
        <v>0</v>
      </c>
      <c r="T230" s="8">
        <f>IF(PPG!J488="", "", PPG!J488)</f>
        <v>0</v>
      </c>
      <c r="U230" s="9">
        <f>IF(PPG!K488="", "", PPG!K488)</f>
        <v>0</v>
      </c>
      <c r="V230" s="8">
        <f>IF(PPG!L488="", "", PPG!L488)</f>
        <v>0</v>
      </c>
      <c r="W230" s="9">
        <f>IF(PPG!M488="", "", PPG!M488)</f>
        <v>0</v>
      </c>
      <c r="X230" s="8">
        <f>IF(PPG!N488="", "", PPG!N488)</f>
        <v>0</v>
      </c>
      <c r="Y230" s="9">
        <f>IF(PPG!O488="", "", PPG!O488)</f>
        <v>0</v>
      </c>
      <c r="Z230" s="8">
        <f>IF(PPG!Q488="", "", PPG!Q488)</f>
        <v>0.372</v>
      </c>
      <c r="AA230" s="9">
        <f>IF(PPG!R488="", "", PPG!R488)</f>
        <v>37.200000000000003</v>
      </c>
      <c r="AB230" s="8">
        <f>IF(PPG!S488="", "", PPG!S488)</f>
        <v>0</v>
      </c>
      <c r="AC230" s="9">
        <f>IF(PPG!T488="", "", PPG!T488)</f>
        <v>0</v>
      </c>
      <c r="AD230" s="8">
        <f>IF(PPG!U488="", "", PPG!U488)</f>
        <v>0</v>
      </c>
      <c r="AE230" s="9">
        <f>IF(PPG!V488="", "", PPG!V488)</f>
        <v>0</v>
      </c>
      <c r="AF230" s="8">
        <f>IF(PPG!W488="", "", PPG!W488)</f>
        <v>0</v>
      </c>
      <c r="AG230" s="9">
        <f>IF(PPG!X488="", "", PPG!X488)</f>
        <v>0</v>
      </c>
      <c r="AH230" s="8">
        <f>IF(PPG!Y488="", "", PPG!Y488)</f>
        <v>0</v>
      </c>
      <c r="AI230" s="9">
        <f>IF(PPG!Z488="", "", PPG!Z488)</f>
        <v>0</v>
      </c>
      <c r="AJ230" s="30" t="str">
        <f t="shared" si="17"/>
        <v>0.00</v>
      </c>
      <c r="AK230" s="7" t="str">
        <f t="shared" si="18"/>
        <v>0</v>
      </c>
      <c r="AL230" s="7" t="str">
        <f t="shared" si="19"/>
        <v>0</v>
      </c>
    </row>
    <row r="231" spans="1:38">
      <c r="A231" s="7">
        <f>IF(OUT!C489="", "", OUT!C489)</f>
        <v>712</v>
      </c>
      <c r="B231" s="18">
        <f>IF(OUT!A489="", "", OUT!A489)</f>
        <v>92529</v>
      </c>
      <c r="C231" s="7" t="str">
        <f>IF(OUT!D489="", "", OUT!D489)</f>
        <v>KK14</v>
      </c>
      <c r="D231" s="25"/>
      <c r="E231" s="34" t="str">
        <f>IF(OUT!E489="", "", OUT!E489)</f>
        <v>100/BDL 14+CM</v>
      </c>
      <c r="F231" s="22" t="str">
        <f>IF(OUT!AE489="NEW", "✷", "")</f>
        <v/>
      </c>
      <c r="G231" t="str">
        <f>IF(OUT!B489="", "", OUT!B489)</f>
        <v>GLADIOLUS MORNING GOLD (Buttery Yellow)</v>
      </c>
      <c r="H231" s="19">
        <f t="shared" si="15"/>
        <v>0.372</v>
      </c>
      <c r="I231" s="20">
        <f t="shared" si="16"/>
        <v>37.200000000000003</v>
      </c>
      <c r="J231" s="34" t="str">
        <f>IF(OUT!F489="", "", OUT!F489)</f>
        <v>14+ CM</v>
      </c>
      <c r="K231" s="7">
        <f>IF(OUT!P489="", "", OUT!P489)</f>
        <v>100</v>
      </c>
      <c r="L231" s="7" t="str">
        <f>IF(OUT!AE489="", "", OUT!AE489)</f>
        <v/>
      </c>
      <c r="M231" s="7" t="str">
        <f>IF(OUT!AG489="", "", OUT!AG489)</f>
        <v/>
      </c>
      <c r="N231" s="7" t="str">
        <f>IF(OUT!AQ489="", "", OUT!AQ489)</f>
        <v>CUT</v>
      </c>
      <c r="O231" s="7" t="str">
        <f>IF(OUT!BM489="", "", OUT!BM489)</f>
        <v>T4</v>
      </c>
      <c r="P231" s="8">
        <f>IF(OUT!N489="", "", OUT!N489)</f>
        <v>0.372</v>
      </c>
      <c r="Q231" s="9">
        <f>IF(OUT!O489="", "", OUT!O489)</f>
        <v>37.200000000000003</v>
      </c>
      <c r="R231" s="8">
        <f>IF(PPG!H489="", "", PPG!H489)</f>
        <v>0</v>
      </c>
      <c r="S231" s="9">
        <f>IF(PPG!I489="", "", PPG!I489)</f>
        <v>0</v>
      </c>
      <c r="T231" s="8">
        <f>IF(PPG!J489="", "", PPG!J489)</f>
        <v>0</v>
      </c>
      <c r="U231" s="9">
        <f>IF(PPG!K489="", "", PPG!K489)</f>
        <v>0</v>
      </c>
      <c r="V231" s="8">
        <f>IF(PPG!L489="", "", PPG!L489)</f>
        <v>0</v>
      </c>
      <c r="W231" s="9">
        <f>IF(PPG!M489="", "", PPG!M489)</f>
        <v>0</v>
      </c>
      <c r="X231" s="8">
        <f>IF(PPG!N489="", "", PPG!N489)</f>
        <v>0</v>
      </c>
      <c r="Y231" s="9">
        <f>IF(PPG!O489="", "", PPG!O489)</f>
        <v>0</v>
      </c>
      <c r="Z231" s="8">
        <f>IF(PPG!Q489="", "", PPG!Q489)</f>
        <v>0.22900000000000001</v>
      </c>
      <c r="AA231" s="9">
        <f>IF(PPG!R489="", "", PPG!R489)</f>
        <v>22.9</v>
      </c>
      <c r="AB231" s="8">
        <f>IF(PPG!S489="", "", PPG!S489)</f>
        <v>0</v>
      </c>
      <c r="AC231" s="9">
        <f>IF(PPG!T489="", "", PPG!T489)</f>
        <v>0</v>
      </c>
      <c r="AD231" s="8">
        <f>IF(PPG!U489="", "", PPG!U489)</f>
        <v>0</v>
      </c>
      <c r="AE231" s="9">
        <f>IF(PPG!V489="", "", PPG!V489)</f>
        <v>0</v>
      </c>
      <c r="AF231" s="8">
        <f>IF(PPG!W489="", "", PPG!W489)</f>
        <v>0</v>
      </c>
      <c r="AG231" s="9">
        <f>IF(PPG!X489="", "", PPG!X489)</f>
        <v>0</v>
      </c>
      <c r="AH231" s="8">
        <f>IF(PPG!Y489="", "", PPG!Y489)</f>
        <v>0</v>
      </c>
      <c r="AI231" s="9">
        <f>IF(PPG!Z489="", "", PPG!Z489)</f>
        <v>0</v>
      </c>
      <c r="AJ231" s="30" t="str">
        <f t="shared" si="17"/>
        <v>0.00</v>
      </c>
      <c r="AK231" s="7" t="str">
        <f t="shared" si="18"/>
        <v>0</v>
      </c>
      <c r="AL231" s="7" t="str">
        <f t="shared" si="19"/>
        <v>0</v>
      </c>
    </row>
    <row r="232" spans="1:38">
      <c r="A232" s="7">
        <f>IF(OUT!C490="", "", OUT!C490)</f>
        <v>712</v>
      </c>
      <c r="B232" s="18">
        <f>IF(OUT!A490="", "", OUT!A490)</f>
        <v>92530</v>
      </c>
      <c r="C232" s="7" t="str">
        <f>IF(OUT!D490="", "", OUT!D490)</f>
        <v>KK10</v>
      </c>
      <c r="D232" s="25"/>
      <c r="E232" s="34" t="str">
        <f>IF(OUT!E490="", "", OUT!E490)</f>
        <v>100/BDL 10+CM</v>
      </c>
      <c r="F232" s="22" t="str">
        <f>IF(OUT!AE490="NEW", "✷", "")</f>
        <v/>
      </c>
      <c r="G232" t="str">
        <f>IF(OUT!B490="", "", OUT!B490)</f>
        <v>GLADIOLUS NATAN (Hot Pink)</v>
      </c>
      <c r="H232" s="19">
        <f t="shared" si="15"/>
        <v>0.22900000000000001</v>
      </c>
      <c r="I232" s="20">
        <f t="shared" si="16"/>
        <v>22.9</v>
      </c>
      <c r="J232" s="34" t="str">
        <f>IF(OUT!F490="", "", OUT!F490)</f>
        <v>10+ CM</v>
      </c>
      <c r="K232" s="7">
        <f>IF(OUT!P490="", "", OUT!P490)</f>
        <v>100</v>
      </c>
      <c r="L232" s="7" t="str">
        <f>IF(OUT!AE490="", "", OUT!AE490)</f>
        <v/>
      </c>
      <c r="M232" s="7" t="str">
        <f>IF(OUT!AG490="", "", OUT!AG490)</f>
        <v/>
      </c>
      <c r="N232" s="7" t="str">
        <f>IF(OUT!AQ490="", "", OUT!AQ490)</f>
        <v>CUT</v>
      </c>
      <c r="O232" s="7" t="str">
        <f>IF(OUT!BM490="", "", OUT!BM490)</f>
        <v>T4</v>
      </c>
      <c r="P232" s="8">
        <f>IF(OUT!N490="", "", OUT!N490)</f>
        <v>0.22900000000000001</v>
      </c>
      <c r="Q232" s="9">
        <f>IF(OUT!O490="", "", OUT!O490)</f>
        <v>22.9</v>
      </c>
      <c r="R232" s="8">
        <f>IF(PPG!H490="", "", PPG!H490)</f>
        <v>0</v>
      </c>
      <c r="S232" s="9">
        <f>IF(PPG!I490="", "", PPG!I490)</f>
        <v>0</v>
      </c>
      <c r="T232" s="8">
        <f>IF(PPG!J490="", "", PPG!J490)</f>
        <v>0</v>
      </c>
      <c r="U232" s="9">
        <f>IF(PPG!K490="", "", PPG!K490)</f>
        <v>0</v>
      </c>
      <c r="V232" s="8">
        <f>IF(PPG!L490="", "", PPG!L490)</f>
        <v>0</v>
      </c>
      <c r="W232" s="9">
        <f>IF(PPG!M490="", "", PPG!M490)</f>
        <v>0</v>
      </c>
      <c r="X232" s="8">
        <f>IF(PPG!N490="", "", PPG!N490)</f>
        <v>0</v>
      </c>
      <c r="Y232" s="9">
        <f>IF(PPG!O490="", "", PPG!O490)</f>
        <v>0</v>
      </c>
      <c r="Z232" s="8">
        <f>IF(PPG!Q490="", "", PPG!Q490)</f>
        <v>0.372</v>
      </c>
      <c r="AA232" s="9">
        <f>IF(PPG!R490="", "", PPG!R490)</f>
        <v>37.200000000000003</v>
      </c>
      <c r="AB232" s="8">
        <f>IF(PPG!S490="", "", PPG!S490)</f>
        <v>0</v>
      </c>
      <c r="AC232" s="9">
        <f>IF(PPG!T490="", "", PPG!T490)</f>
        <v>0</v>
      </c>
      <c r="AD232" s="8">
        <f>IF(PPG!U490="", "", PPG!U490)</f>
        <v>0</v>
      </c>
      <c r="AE232" s="9">
        <f>IF(PPG!V490="", "", PPG!V490)</f>
        <v>0</v>
      </c>
      <c r="AF232" s="8">
        <f>IF(PPG!W490="", "", PPG!W490)</f>
        <v>0</v>
      </c>
      <c r="AG232" s="9">
        <f>IF(PPG!X490="", "", PPG!X490)</f>
        <v>0</v>
      </c>
      <c r="AH232" s="8">
        <f>IF(PPG!Y490="", "", PPG!Y490)</f>
        <v>0</v>
      </c>
      <c r="AI232" s="9">
        <f>IF(PPG!Z490="", "", PPG!Z490)</f>
        <v>0</v>
      </c>
      <c r="AJ232" s="30" t="str">
        <f t="shared" si="17"/>
        <v>0.00</v>
      </c>
      <c r="AK232" s="7" t="str">
        <f t="shared" si="18"/>
        <v>0</v>
      </c>
      <c r="AL232" s="7" t="str">
        <f t="shared" si="19"/>
        <v>0</v>
      </c>
    </row>
    <row r="233" spans="1:38">
      <c r="A233" s="7">
        <f>IF(OUT!C491="", "", OUT!C491)</f>
        <v>712</v>
      </c>
      <c r="B233" s="18">
        <f>IF(OUT!A491="", "", OUT!A491)</f>
        <v>92530</v>
      </c>
      <c r="C233" s="7" t="str">
        <f>IF(OUT!D491="", "", OUT!D491)</f>
        <v>KK14</v>
      </c>
      <c r="D233" s="25"/>
      <c r="E233" s="34" t="str">
        <f>IF(OUT!E491="", "", OUT!E491)</f>
        <v>100/BDL 14+CM</v>
      </c>
      <c r="F233" s="22" t="str">
        <f>IF(OUT!AE491="NEW", "✷", "")</f>
        <v/>
      </c>
      <c r="G233" t="str">
        <f>IF(OUT!B491="", "", OUT!B491)</f>
        <v>GLADIOLUS NATAN (Hot Pink)</v>
      </c>
      <c r="H233" s="19">
        <f t="shared" si="15"/>
        <v>0.372</v>
      </c>
      <c r="I233" s="20">
        <f t="shared" si="16"/>
        <v>37.200000000000003</v>
      </c>
      <c r="J233" s="34" t="str">
        <f>IF(OUT!F491="", "", OUT!F491)</f>
        <v>14+ CM</v>
      </c>
      <c r="K233" s="7">
        <f>IF(OUT!P491="", "", OUT!P491)</f>
        <v>100</v>
      </c>
      <c r="L233" s="7" t="str">
        <f>IF(OUT!AE491="", "", OUT!AE491)</f>
        <v/>
      </c>
      <c r="M233" s="7" t="str">
        <f>IF(OUT!AG491="", "", OUT!AG491)</f>
        <v/>
      </c>
      <c r="N233" s="7" t="str">
        <f>IF(OUT!AQ491="", "", OUT!AQ491)</f>
        <v>CUT</v>
      </c>
      <c r="O233" s="7" t="str">
        <f>IF(OUT!BM491="", "", OUT!BM491)</f>
        <v>T4</v>
      </c>
      <c r="P233" s="8">
        <f>IF(OUT!N491="", "", OUT!N491)</f>
        <v>0.372</v>
      </c>
      <c r="Q233" s="9">
        <f>IF(OUT!O491="", "", OUT!O491)</f>
        <v>37.200000000000003</v>
      </c>
      <c r="R233" s="8">
        <f>IF(PPG!H491="", "", PPG!H491)</f>
        <v>0</v>
      </c>
      <c r="S233" s="9">
        <f>IF(PPG!I491="", "", PPG!I491)</f>
        <v>0</v>
      </c>
      <c r="T233" s="8">
        <f>IF(PPG!J491="", "", PPG!J491)</f>
        <v>0</v>
      </c>
      <c r="U233" s="9">
        <f>IF(PPG!K491="", "", PPG!K491)</f>
        <v>0</v>
      </c>
      <c r="V233" s="8">
        <f>IF(PPG!L491="", "", PPG!L491)</f>
        <v>0</v>
      </c>
      <c r="W233" s="9">
        <f>IF(PPG!M491="", "", PPG!M491)</f>
        <v>0</v>
      </c>
      <c r="X233" s="8">
        <f>IF(PPG!N491="", "", PPG!N491)</f>
        <v>0</v>
      </c>
      <c r="Y233" s="9">
        <f>IF(PPG!O491="", "", PPG!O491)</f>
        <v>0</v>
      </c>
      <c r="Z233" s="8">
        <f>IF(PPG!Q491="", "", PPG!Q491)</f>
        <v>0.22900000000000001</v>
      </c>
      <c r="AA233" s="9">
        <f>IF(PPG!R491="", "", PPG!R491)</f>
        <v>22.9</v>
      </c>
      <c r="AB233" s="8">
        <f>IF(PPG!S491="", "", PPG!S491)</f>
        <v>0</v>
      </c>
      <c r="AC233" s="9">
        <f>IF(PPG!T491="", "", PPG!T491)</f>
        <v>0</v>
      </c>
      <c r="AD233" s="8">
        <f>IF(PPG!U491="", "", PPG!U491)</f>
        <v>0</v>
      </c>
      <c r="AE233" s="9">
        <f>IF(PPG!V491="", "", PPG!V491)</f>
        <v>0</v>
      </c>
      <c r="AF233" s="8">
        <f>IF(PPG!W491="", "", PPG!W491)</f>
        <v>0</v>
      </c>
      <c r="AG233" s="9">
        <f>IF(PPG!X491="", "", PPG!X491)</f>
        <v>0</v>
      </c>
      <c r="AH233" s="8">
        <f>IF(PPG!Y491="", "", PPG!Y491)</f>
        <v>0</v>
      </c>
      <c r="AI233" s="9">
        <f>IF(PPG!Z491="", "", PPG!Z491)</f>
        <v>0</v>
      </c>
      <c r="AJ233" s="30" t="str">
        <f t="shared" si="17"/>
        <v>0.00</v>
      </c>
      <c r="AK233" s="7" t="str">
        <f t="shared" si="18"/>
        <v>0</v>
      </c>
      <c r="AL233" s="7" t="str">
        <f t="shared" si="19"/>
        <v>0</v>
      </c>
    </row>
    <row r="234" spans="1:38">
      <c r="A234" s="7">
        <f>IF(OUT!C286="", "", OUT!C286)</f>
        <v>712</v>
      </c>
      <c r="B234" s="18">
        <f>IF(OUT!A286="", "", OUT!A286)</f>
        <v>64806</v>
      </c>
      <c r="C234" s="7" t="str">
        <f>IF(OUT!D286="", "", OUT!D286)</f>
        <v>KK10</v>
      </c>
      <c r="D234" s="25"/>
      <c r="E234" s="34" t="str">
        <f>IF(OUT!E286="", "", OUT!E286)</f>
        <v>100/BDL 10+CM</v>
      </c>
      <c r="F234" s="22" t="str">
        <f>IF(OUT!AE286="NEW", "✷", "")</f>
        <v/>
      </c>
      <c r="G234" t="str">
        <f>IF(OUT!B286="", "", OUT!B286)</f>
        <v>GLADIOLUS NOVA LUX  (KINGS GOLD) (Yellow)</v>
      </c>
      <c r="H234" s="19">
        <f t="shared" si="15"/>
        <v>0.22900000000000001</v>
      </c>
      <c r="I234" s="20">
        <f t="shared" si="16"/>
        <v>22.9</v>
      </c>
      <c r="J234" s="34" t="str">
        <f>IF(OUT!F286="", "", OUT!F286)</f>
        <v>10+ CM</v>
      </c>
      <c r="K234" s="7">
        <f>IF(OUT!P286="", "", OUT!P286)</f>
        <v>100</v>
      </c>
      <c r="L234" s="7" t="str">
        <f>IF(OUT!AE286="", "", OUT!AE286)</f>
        <v/>
      </c>
      <c r="M234" s="7" t="str">
        <f>IF(OUT!AG286="", "", OUT!AG286)</f>
        <v/>
      </c>
      <c r="N234" s="7" t="str">
        <f>IF(OUT!AQ286="", "", OUT!AQ286)</f>
        <v>CUT</v>
      </c>
      <c r="O234" s="7" t="str">
        <f>IF(OUT!BM286="", "", OUT!BM286)</f>
        <v>T4</v>
      </c>
      <c r="P234" s="8">
        <f>IF(OUT!N286="", "", OUT!N286)</f>
        <v>0.22900000000000001</v>
      </c>
      <c r="Q234" s="9">
        <f>IF(OUT!O286="", "", OUT!O286)</f>
        <v>22.9</v>
      </c>
      <c r="R234" s="8">
        <f>IF(PPG!H286="", "", PPG!H286)</f>
        <v>0</v>
      </c>
      <c r="S234" s="9">
        <f>IF(PPG!I286="", "", PPG!I286)</f>
        <v>0</v>
      </c>
      <c r="T234" s="8">
        <f>IF(PPG!J286="", "", PPG!J286)</f>
        <v>0</v>
      </c>
      <c r="U234" s="9">
        <f>IF(PPG!K286="", "", PPG!K286)</f>
        <v>0</v>
      </c>
      <c r="V234" s="8">
        <f>IF(PPG!L286="", "", PPG!L286)</f>
        <v>0</v>
      </c>
      <c r="W234" s="9">
        <f>IF(PPG!M286="", "", PPG!M286)</f>
        <v>0</v>
      </c>
      <c r="X234" s="8">
        <f>IF(PPG!N286="", "", PPG!N286)</f>
        <v>0</v>
      </c>
      <c r="Y234" s="9">
        <f>IF(PPG!O286="", "", PPG!O286)</f>
        <v>0</v>
      </c>
      <c r="Z234" s="8">
        <f>IF(PPG!Q286="", "", PPG!Q286)</f>
        <v>0.372</v>
      </c>
      <c r="AA234" s="9">
        <f>IF(PPG!R286="", "", PPG!R286)</f>
        <v>37.200000000000003</v>
      </c>
      <c r="AB234" s="8">
        <f>IF(PPG!S286="", "", PPG!S286)</f>
        <v>0</v>
      </c>
      <c r="AC234" s="9">
        <f>IF(PPG!T286="", "", PPG!T286)</f>
        <v>0</v>
      </c>
      <c r="AD234" s="8">
        <f>IF(PPG!U286="", "", PPG!U286)</f>
        <v>0</v>
      </c>
      <c r="AE234" s="9">
        <f>IF(PPG!V286="", "", PPG!V286)</f>
        <v>0</v>
      </c>
      <c r="AF234" s="8">
        <f>IF(PPG!W286="", "", PPG!W286)</f>
        <v>0</v>
      </c>
      <c r="AG234" s="9">
        <f>IF(PPG!X286="", "", PPG!X286)</f>
        <v>0</v>
      </c>
      <c r="AH234" s="8">
        <f>IF(PPG!Y286="", "", PPG!Y286)</f>
        <v>0</v>
      </c>
      <c r="AI234" s="9">
        <f>IF(PPG!Z286="", "", PPG!Z286)</f>
        <v>0</v>
      </c>
      <c r="AJ234" s="30" t="str">
        <f t="shared" si="17"/>
        <v>0.00</v>
      </c>
      <c r="AK234" s="7" t="str">
        <f t="shared" si="18"/>
        <v>0</v>
      </c>
      <c r="AL234" s="7" t="str">
        <f t="shared" si="19"/>
        <v>0</v>
      </c>
    </row>
    <row r="235" spans="1:38">
      <c r="A235" s="7">
        <f>IF(OUT!C287="", "", OUT!C287)</f>
        <v>712</v>
      </c>
      <c r="B235" s="18">
        <f>IF(OUT!A287="", "", OUT!A287)</f>
        <v>64806</v>
      </c>
      <c r="C235" s="7" t="str">
        <f>IF(OUT!D287="", "", OUT!D287)</f>
        <v>KK14</v>
      </c>
      <c r="D235" s="25"/>
      <c r="E235" s="34" t="str">
        <f>IF(OUT!E287="", "", OUT!E287)</f>
        <v>100/BDL 14+CM</v>
      </c>
      <c r="F235" s="22" t="str">
        <f>IF(OUT!AE287="NEW", "✷", "")</f>
        <v/>
      </c>
      <c r="G235" t="str">
        <f>IF(OUT!B287="", "", OUT!B287)</f>
        <v>GLADIOLUS NOVA LUX  (KINGS GOLD) (Yellow)</v>
      </c>
      <c r="H235" s="19">
        <f t="shared" si="15"/>
        <v>0.372</v>
      </c>
      <c r="I235" s="20">
        <f t="shared" si="16"/>
        <v>37.200000000000003</v>
      </c>
      <c r="J235" s="34" t="str">
        <f>IF(OUT!F287="", "", OUT!F287)</f>
        <v>14+ CM</v>
      </c>
      <c r="K235" s="7">
        <f>IF(OUT!P287="", "", OUT!P287)</f>
        <v>100</v>
      </c>
      <c r="L235" s="7" t="str">
        <f>IF(OUT!AE287="", "", OUT!AE287)</f>
        <v/>
      </c>
      <c r="M235" s="7" t="str">
        <f>IF(OUT!AG287="", "", OUT!AG287)</f>
        <v/>
      </c>
      <c r="N235" s="7" t="str">
        <f>IF(OUT!AQ287="", "", OUT!AQ287)</f>
        <v>CUT</v>
      </c>
      <c r="O235" s="7" t="str">
        <f>IF(OUT!BM287="", "", OUT!BM287)</f>
        <v>T4</v>
      </c>
      <c r="P235" s="8">
        <f>IF(OUT!N287="", "", OUT!N287)</f>
        <v>0.372</v>
      </c>
      <c r="Q235" s="9">
        <f>IF(OUT!O287="", "", OUT!O287)</f>
        <v>37.200000000000003</v>
      </c>
      <c r="R235" s="8">
        <f>IF(PPG!H287="", "", PPG!H287)</f>
        <v>0</v>
      </c>
      <c r="S235" s="9">
        <f>IF(PPG!I287="", "", PPG!I287)</f>
        <v>0</v>
      </c>
      <c r="T235" s="8">
        <f>IF(PPG!J287="", "", PPG!J287)</f>
        <v>0</v>
      </c>
      <c r="U235" s="9">
        <f>IF(PPG!K287="", "", PPG!K287)</f>
        <v>0</v>
      </c>
      <c r="V235" s="8">
        <f>IF(PPG!L287="", "", PPG!L287)</f>
        <v>0</v>
      </c>
      <c r="W235" s="9">
        <f>IF(PPG!M287="", "", PPG!M287)</f>
        <v>0</v>
      </c>
      <c r="X235" s="8">
        <f>IF(PPG!N287="", "", PPG!N287)</f>
        <v>0</v>
      </c>
      <c r="Y235" s="9">
        <f>IF(PPG!O287="", "", PPG!O287)</f>
        <v>0</v>
      </c>
      <c r="Z235" s="8">
        <f>IF(PPG!Q287="", "", PPG!Q287)</f>
        <v>0.22900000000000001</v>
      </c>
      <c r="AA235" s="9">
        <f>IF(PPG!R287="", "", PPG!R287)</f>
        <v>22.9</v>
      </c>
      <c r="AB235" s="8">
        <f>IF(PPG!S287="", "", PPG!S287)</f>
        <v>0</v>
      </c>
      <c r="AC235" s="9">
        <f>IF(PPG!T287="", "", PPG!T287)</f>
        <v>0</v>
      </c>
      <c r="AD235" s="8">
        <f>IF(PPG!U287="", "", PPG!U287)</f>
        <v>0</v>
      </c>
      <c r="AE235" s="9">
        <f>IF(PPG!V287="", "", PPG!V287)</f>
        <v>0</v>
      </c>
      <c r="AF235" s="8">
        <f>IF(PPG!W287="", "", PPG!W287)</f>
        <v>0</v>
      </c>
      <c r="AG235" s="9">
        <f>IF(PPG!X287="", "", PPG!X287)</f>
        <v>0</v>
      </c>
      <c r="AH235" s="8">
        <f>IF(PPG!Y287="", "", PPG!Y287)</f>
        <v>0</v>
      </c>
      <c r="AI235" s="9">
        <f>IF(PPG!Z287="", "", PPG!Z287)</f>
        <v>0</v>
      </c>
      <c r="AJ235" s="30" t="str">
        <f t="shared" si="17"/>
        <v>0.00</v>
      </c>
      <c r="AK235" s="7" t="str">
        <f t="shared" si="18"/>
        <v>0</v>
      </c>
      <c r="AL235" s="7" t="str">
        <f t="shared" si="19"/>
        <v>0</v>
      </c>
    </row>
    <row r="236" spans="1:38">
      <c r="A236" s="7">
        <f>IF(OUT!C427="", "", OUT!C427)</f>
        <v>712</v>
      </c>
      <c r="B236" s="18">
        <f>IF(OUT!A427="", "", OUT!A427)</f>
        <v>85218</v>
      </c>
      <c r="C236" s="7" t="str">
        <f>IF(OUT!D427="", "", OUT!D427)</f>
        <v>KK10</v>
      </c>
      <c r="D236" s="25"/>
      <c r="E236" s="34" t="str">
        <f>IF(OUT!E427="", "", OUT!E427)</f>
        <v>100/BDL 10+CM</v>
      </c>
      <c r="F236" s="22" t="str">
        <f>IF(OUT!AE427="NEW", "✷", "")</f>
        <v/>
      </c>
      <c r="G236" t="str">
        <f>IF(OUT!B427="", "", OUT!B427)</f>
        <v>GLADIOLUS PASTEL MIX</v>
      </c>
      <c r="H236" s="19">
        <f t="shared" si="15"/>
        <v>0.22900000000000001</v>
      </c>
      <c r="I236" s="20">
        <f t="shared" si="16"/>
        <v>22.9</v>
      </c>
      <c r="J236" s="34" t="str">
        <f>IF(OUT!F427="", "", OUT!F427)</f>
        <v>10+ CM</v>
      </c>
      <c r="K236" s="7">
        <f>IF(OUT!P427="", "", OUT!P427)</f>
        <v>100</v>
      </c>
      <c r="L236" s="7" t="str">
        <f>IF(OUT!AE427="", "", OUT!AE427)</f>
        <v/>
      </c>
      <c r="M236" s="7" t="str">
        <f>IF(OUT!AG427="", "", OUT!AG427)</f>
        <v/>
      </c>
      <c r="N236" s="7" t="str">
        <f>IF(OUT!AQ427="", "", OUT!AQ427)</f>
        <v>CUT</v>
      </c>
      <c r="O236" s="7" t="str">
        <f>IF(OUT!BM427="", "", OUT!BM427)</f>
        <v>T4</v>
      </c>
      <c r="P236" s="8">
        <f>IF(OUT!N427="", "", OUT!N427)</f>
        <v>0.22900000000000001</v>
      </c>
      <c r="Q236" s="9">
        <f>IF(OUT!O427="", "", OUT!O427)</f>
        <v>22.9</v>
      </c>
      <c r="R236" s="8">
        <f>IF(PPG!H427="", "", PPG!H427)</f>
        <v>0</v>
      </c>
      <c r="S236" s="9">
        <f>IF(PPG!I427="", "", PPG!I427)</f>
        <v>0</v>
      </c>
      <c r="T236" s="8">
        <f>IF(PPG!J427="", "", PPG!J427)</f>
        <v>0</v>
      </c>
      <c r="U236" s="9">
        <f>IF(PPG!K427="", "", PPG!K427)</f>
        <v>0</v>
      </c>
      <c r="V236" s="8">
        <f>IF(PPG!L427="", "", PPG!L427)</f>
        <v>0</v>
      </c>
      <c r="W236" s="9">
        <f>IF(PPG!M427="", "", PPG!M427)</f>
        <v>0</v>
      </c>
      <c r="X236" s="8">
        <f>IF(PPG!N427="", "", PPG!N427)</f>
        <v>0</v>
      </c>
      <c r="Y236" s="9">
        <f>IF(PPG!O427="", "", PPG!O427)</f>
        <v>0</v>
      </c>
      <c r="Z236" s="8">
        <f>IF(PPG!Q427="", "", PPG!Q427)</f>
        <v>0.372</v>
      </c>
      <c r="AA236" s="9">
        <f>IF(PPG!R427="", "", PPG!R427)</f>
        <v>37.200000000000003</v>
      </c>
      <c r="AB236" s="8">
        <f>IF(PPG!S427="", "", PPG!S427)</f>
        <v>0</v>
      </c>
      <c r="AC236" s="9">
        <f>IF(PPG!T427="", "", PPG!T427)</f>
        <v>0</v>
      </c>
      <c r="AD236" s="8">
        <f>IF(PPG!U427="", "", PPG!U427)</f>
        <v>0</v>
      </c>
      <c r="AE236" s="9">
        <f>IF(PPG!V427="", "", PPG!V427)</f>
        <v>0</v>
      </c>
      <c r="AF236" s="8">
        <f>IF(PPG!W427="", "", PPG!W427)</f>
        <v>0</v>
      </c>
      <c r="AG236" s="9">
        <f>IF(PPG!X427="", "", PPG!X427)</f>
        <v>0</v>
      </c>
      <c r="AH236" s="8">
        <f>IF(PPG!Y427="", "", PPG!Y427)</f>
        <v>0</v>
      </c>
      <c r="AI236" s="9">
        <f>IF(PPG!Z427="", "", PPG!Z427)</f>
        <v>0</v>
      </c>
      <c r="AJ236" s="30" t="str">
        <f t="shared" si="17"/>
        <v>0.00</v>
      </c>
      <c r="AK236" s="7" t="str">
        <f t="shared" si="18"/>
        <v>0</v>
      </c>
      <c r="AL236" s="7" t="str">
        <f t="shared" si="19"/>
        <v>0</v>
      </c>
    </row>
    <row r="237" spans="1:38">
      <c r="A237" s="7">
        <f>IF(OUT!C428="", "", OUT!C428)</f>
        <v>712</v>
      </c>
      <c r="B237" s="18">
        <f>IF(OUT!A428="", "", OUT!A428)</f>
        <v>85218</v>
      </c>
      <c r="C237" s="7" t="str">
        <f>IF(OUT!D428="", "", OUT!D428)</f>
        <v>KK14</v>
      </c>
      <c r="D237" s="25"/>
      <c r="E237" s="34" t="str">
        <f>IF(OUT!E428="", "", OUT!E428)</f>
        <v>100/BDL 14+CM</v>
      </c>
      <c r="F237" s="22" t="str">
        <f>IF(OUT!AE428="NEW", "✷", "")</f>
        <v/>
      </c>
      <c r="G237" t="str">
        <f>IF(OUT!B428="", "", OUT!B428)</f>
        <v>GLADIOLUS PASTEL MIX</v>
      </c>
      <c r="H237" s="19">
        <f t="shared" si="15"/>
        <v>0.372</v>
      </c>
      <c r="I237" s="20">
        <f t="shared" si="16"/>
        <v>37.200000000000003</v>
      </c>
      <c r="J237" s="34" t="str">
        <f>IF(OUT!F428="", "", OUT!F428)</f>
        <v>14+ CM</v>
      </c>
      <c r="K237" s="7">
        <f>IF(OUT!P428="", "", OUT!P428)</f>
        <v>100</v>
      </c>
      <c r="L237" s="7" t="str">
        <f>IF(OUT!AE428="", "", OUT!AE428)</f>
        <v/>
      </c>
      <c r="M237" s="7" t="str">
        <f>IF(OUT!AG428="", "", OUT!AG428)</f>
        <v/>
      </c>
      <c r="N237" s="7" t="str">
        <f>IF(OUT!AQ428="", "", OUT!AQ428)</f>
        <v>CUT</v>
      </c>
      <c r="O237" s="7" t="str">
        <f>IF(OUT!BM428="", "", OUT!BM428)</f>
        <v>T4</v>
      </c>
      <c r="P237" s="8">
        <f>IF(OUT!N428="", "", OUT!N428)</f>
        <v>0.372</v>
      </c>
      <c r="Q237" s="9">
        <f>IF(OUT!O428="", "", OUT!O428)</f>
        <v>37.200000000000003</v>
      </c>
      <c r="R237" s="8">
        <f>IF(PPG!H428="", "", PPG!H428)</f>
        <v>0</v>
      </c>
      <c r="S237" s="9">
        <f>IF(PPG!I428="", "", PPG!I428)</f>
        <v>0</v>
      </c>
      <c r="T237" s="8">
        <f>IF(PPG!J428="", "", PPG!J428)</f>
        <v>0</v>
      </c>
      <c r="U237" s="9">
        <f>IF(PPG!K428="", "", PPG!K428)</f>
        <v>0</v>
      </c>
      <c r="V237" s="8">
        <f>IF(PPG!L428="", "", PPG!L428)</f>
        <v>0</v>
      </c>
      <c r="W237" s="9">
        <f>IF(PPG!M428="", "", PPG!M428)</f>
        <v>0</v>
      </c>
      <c r="X237" s="8">
        <f>IF(PPG!N428="", "", PPG!N428)</f>
        <v>0</v>
      </c>
      <c r="Y237" s="9">
        <f>IF(PPG!O428="", "", PPG!O428)</f>
        <v>0</v>
      </c>
      <c r="Z237" s="8">
        <f>IF(PPG!Q428="", "", PPG!Q428)</f>
        <v>0.98599999999999999</v>
      </c>
      <c r="AA237" s="9">
        <f>IF(PPG!R428="", "", PPG!R428)</f>
        <v>24.65</v>
      </c>
      <c r="AB237" s="8">
        <f>IF(PPG!S428="", "", PPG!S428)</f>
        <v>0</v>
      </c>
      <c r="AC237" s="9">
        <f>IF(PPG!T428="", "", PPG!T428)</f>
        <v>0</v>
      </c>
      <c r="AD237" s="8">
        <f>IF(PPG!U428="", "", PPG!U428)</f>
        <v>0</v>
      </c>
      <c r="AE237" s="9">
        <f>IF(PPG!V428="", "", PPG!V428)</f>
        <v>0</v>
      </c>
      <c r="AF237" s="8">
        <f>IF(PPG!W428="", "", PPG!W428)</f>
        <v>0</v>
      </c>
      <c r="AG237" s="9">
        <f>IF(PPG!X428="", "", PPG!X428)</f>
        <v>0</v>
      </c>
      <c r="AH237" s="8">
        <f>IF(PPG!Y428="", "", PPG!Y428)</f>
        <v>0</v>
      </c>
      <c r="AI237" s="9">
        <f>IF(PPG!Z428="", "", PPG!Z428)</f>
        <v>0</v>
      </c>
      <c r="AJ237" s="30" t="str">
        <f t="shared" si="17"/>
        <v>0.00</v>
      </c>
      <c r="AK237" s="7" t="str">
        <f t="shared" si="18"/>
        <v>0</v>
      </c>
      <c r="AL237" s="7" t="str">
        <f t="shared" si="19"/>
        <v>0</v>
      </c>
    </row>
    <row r="238" spans="1:38">
      <c r="A238" s="7">
        <f>IF(OUT!C492="", "", OUT!C492)</f>
        <v>712</v>
      </c>
      <c r="B238" s="18">
        <f>IF(OUT!A492="", "", OUT!A492)</f>
        <v>92531</v>
      </c>
      <c r="C238" s="7" t="str">
        <f>IF(OUT!D492="", "", OUT!D492)</f>
        <v>KK10</v>
      </c>
      <c r="D238" s="25"/>
      <c r="E238" s="34" t="str">
        <f>IF(OUT!E492="", "", OUT!E492)</f>
        <v>100/BDL 10+CM</v>
      </c>
      <c r="F238" s="22" t="str">
        <f>IF(OUT!AE492="NEW", "✷", "")</f>
        <v/>
      </c>
      <c r="G238" t="str">
        <f>IF(OUT!B492="", "", OUT!B492)</f>
        <v>GLADIOLUS PRINCE OF ORANGE (Light Orange)</v>
      </c>
      <c r="H238" s="19">
        <f t="shared" si="15"/>
        <v>0.22900000000000001</v>
      </c>
      <c r="I238" s="20">
        <f t="shared" si="16"/>
        <v>22.9</v>
      </c>
      <c r="J238" s="34" t="str">
        <f>IF(OUT!F492="", "", OUT!F492)</f>
        <v>10+ CM</v>
      </c>
      <c r="K238" s="7">
        <f>IF(OUT!P492="", "", OUT!P492)</f>
        <v>100</v>
      </c>
      <c r="L238" s="7" t="str">
        <f>IF(OUT!AE492="", "", OUT!AE492)</f>
        <v/>
      </c>
      <c r="M238" s="7" t="str">
        <f>IF(OUT!AG492="", "", OUT!AG492)</f>
        <v/>
      </c>
      <c r="N238" s="7" t="str">
        <f>IF(OUT!AQ492="", "", OUT!AQ492)</f>
        <v>CUT</v>
      </c>
      <c r="O238" s="7" t="str">
        <f>IF(OUT!BM492="", "", OUT!BM492)</f>
        <v>T4</v>
      </c>
      <c r="P238" s="8">
        <f>IF(OUT!N492="", "", OUT!N492)</f>
        <v>0.22900000000000001</v>
      </c>
      <c r="Q238" s="9">
        <f>IF(OUT!O492="", "", OUT!O492)</f>
        <v>22.9</v>
      </c>
      <c r="R238" s="8">
        <f>IF(PPG!H492="", "", PPG!H492)</f>
        <v>0</v>
      </c>
      <c r="S238" s="9">
        <f>IF(PPG!I492="", "", PPG!I492)</f>
        <v>0</v>
      </c>
      <c r="T238" s="8">
        <f>IF(PPG!J492="", "", PPG!J492)</f>
        <v>0</v>
      </c>
      <c r="U238" s="9">
        <f>IF(PPG!K492="", "", PPG!K492)</f>
        <v>0</v>
      </c>
      <c r="V238" s="8">
        <f>IF(PPG!L492="", "", PPG!L492)</f>
        <v>0</v>
      </c>
      <c r="W238" s="9">
        <f>IF(PPG!M492="", "", PPG!M492)</f>
        <v>0</v>
      </c>
      <c r="X238" s="8">
        <f>IF(PPG!N492="", "", PPG!N492)</f>
        <v>0</v>
      </c>
      <c r="Y238" s="9">
        <f>IF(PPG!O492="", "", PPG!O492)</f>
        <v>0</v>
      </c>
      <c r="Z238" s="8">
        <f>IF(PPG!Q492="", "", PPG!Q492)</f>
        <v>0.372</v>
      </c>
      <c r="AA238" s="9">
        <f>IF(PPG!R492="", "", PPG!R492)</f>
        <v>37.200000000000003</v>
      </c>
      <c r="AB238" s="8">
        <f>IF(PPG!S492="", "", PPG!S492)</f>
        <v>0</v>
      </c>
      <c r="AC238" s="9">
        <f>IF(PPG!T492="", "", PPG!T492)</f>
        <v>0</v>
      </c>
      <c r="AD238" s="8">
        <f>IF(PPG!U492="", "", PPG!U492)</f>
        <v>0</v>
      </c>
      <c r="AE238" s="9">
        <f>IF(PPG!V492="", "", PPG!V492)</f>
        <v>0</v>
      </c>
      <c r="AF238" s="8">
        <f>IF(PPG!W492="", "", PPG!W492)</f>
        <v>0</v>
      </c>
      <c r="AG238" s="9">
        <f>IF(PPG!X492="", "", PPG!X492)</f>
        <v>0</v>
      </c>
      <c r="AH238" s="8">
        <f>IF(PPG!Y492="", "", PPG!Y492)</f>
        <v>0</v>
      </c>
      <c r="AI238" s="9">
        <f>IF(PPG!Z492="", "", PPG!Z492)</f>
        <v>0</v>
      </c>
      <c r="AJ238" s="30" t="str">
        <f t="shared" si="17"/>
        <v>0.00</v>
      </c>
      <c r="AK238" s="7" t="str">
        <f t="shared" si="18"/>
        <v>0</v>
      </c>
      <c r="AL238" s="7" t="str">
        <f t="shared" si="19"/>
        <v>0</v>
      </c>
    </row>
    <row r="239" spans="1:38">
      <c r="A239" s="7">
        <f>IF(OUT!C493="", "", OUT!C493)</f>
        <v>712</v>
      </c>
      <c r="B239" s="18">
        <f>IF(OUT!A493="", "", OUT!A493)</f>
        <v>92531</v>
      </c>
      <c r="C239" s="7" t="str">
        <f>IF(OUT!D493="", "", OUT!D493)</f>
        <v>KK14</v>
      </c>
      <c r="D239" s="25"/>
      <c r="E239" s="34" t="str">
        <f>IF(OUT!E493="", "", OUT!E493)</f>
        <v>100/BDL 14+CM</v>
      </c>
      <c r="F239" s="22" t="str">
        <f>IF(OUT!AE493="NEW", "✷", "")</f>
        <v/>
      </c>
      <c r="G239" t="str">
        <f>IF(OUT!B493="", "", OUT!B493)</f>
        <v>GLADIOLUS PRINCE OF ORANGE (Light Orange)</v>
      </c>
      <c r="H239" s="19">
        <f t="shared" si="15"/>
        <v>0.372</v>
      </c>
      <c r="I239" s="20">
        <f t="shared" si="16"/>
        <v>37.200000000000003</v>
      </c>
      <c r="J239" s="34" t="str">
        <f>IF(OUT!F493="", "", OUT!F493)</f>
        <v>14+ CM</v>
      </c>
      <c r="K239" s="7">
        <f>IF(OUT!P493="", "", OUT!P493)</f>
        <v>100</v>
      </c>
      <c r="L239" s="7" t="str">
        <f>IF(OUT!AE493="", "", OUT!AE493)</f>
        <v/>
      </c>
      <c r="M239" s="7" t="str">
        <f>IF(OUT!AG493="", "", OUT!AG493)</f>
        <v/>
      </c>
      <c r="N239" s="7" t="str">
        <f>IF(OUT!AQ493="", "", OUT!AQ493)</f>
        <v>CUT</v>
      </c>
      <c r="O239" s="7" t="str">
        <f>IF(OUT!BM493="", "", OUT!BM493)</f>
        <v>T4</v>
      </c>
      <c r="P239" s="8">
        <f>IF(OUT!N493="", "", OUT!N493)</f>
        <v>0.372</v>
      </c>
      <c r="Q239" s="9">
        <f>IF(OUT!O493="", "", OUT!O493)</f>
        <v>37.200000000000003</v>
      </c>
      <c r="R239" s="8">
        <f>IF(PPG!H493="", "", PPG!H493)</f>
        <v>0</v>
      </c>
      <c r="S239" s="9">
        <f>IF(PPG!I493="", "", PPG!I493)</f>
        <v>0</v>
      </c>
      <c r="T239" s="8">
        <f>IF(PPG!J493="", "", PPG!J493)</f>
        <v>0</v>
      </c>
      <c r="U239" s="9">
        <f>IF(PPG!K493="", "", PPG!K493)</f>
        <v>0</v>
      </c>
      <c r="V239" s="8">
        <f>IF(PPG!L493="", "", PPG!L493)</f>
        <v>0</v>
      </c>
      <c r="W239" s="9">
        <f>IF(PPG!M493="", "", PPG!M493)</f>
        <v>0</v>
      </c>
      <c r="X239" s="8">
        <f>IF(PPG!N493="", "", PPG!N493)</f>
        <v>0</v>
      </c>
      <c r="Y239" s="9">
        <f>IF(PPG!O493="", "", PPG!O493)</f>
        <v>0</v>
      </c>
      <c r="Z239" s="8">
        <f>IF(PPG!Q493="", "", PPG!Q493)</f>
        <v>0.22900000000000001</v>
      </c>
      <c r="AA239" s="9">
        <f>IF(PPG!R493="", "", PPG!R493)</f>
        <v>22.9</v>
      </c>
      <c r="AB239" s="8">
        <f>IF(PPG!S493="", "", PPG!S493)</f>
        <v>0</v>
      </c>
      <c r="AC239" s="9">
        <f>IF(PPG!T493="", "", PPG!T493)</f>
        <v>0</v>
      </c>
      <c r="AD239" s="8">
        <f>IF(PPG!U493="", "", PPG!U493)</f>
        <v>0</v>
      </c>
      <c r="AE239" s="9">
        <f>IF(PPG!V493="", "", PPG!V493)</f>
        <v>0</v>
      </c>
      <c r="AF239" s="8">
        <f>IF(PPG!W493="", "", PPG!W493)</f>
        <v>0</v>
      </c>
      <c r="AG239" s="9">
        <f>IF(PPG!X493="", "", PPG!X493)</f>
        <v>0</v>
      </c>
      <c r="AH239" s="8">
        <f>IF(PPG!Y493="", "", PPG!Y493)</f>
        <v>0</v>
      </c>
      <c r="AI239" s="9">
        <f>IF(PPG!Z493="", "", PPG!Z493)</f>
        <v>0</v>
      </c>
      <c r="AJ239" s="30" t="str">
        <f t="shared" si="17"/>
        <v>0.00</v>
      </c>
      <c r="AK239" s="7" t="str">
        <f t="shared" si="18"/>
        <v>0</v>
      </c>
      <c r="AL239" s="7" t="str">
        <f t="shared" si="19"/>
        <v>0</v>
      </c>
    </row>
    <row r="240" spans="1:38">
      <c r="A240" s="7">
        <f>IF(OUT!C494="", "", OUT!C494)</f>
        <v>712</v>
      </c>
      <c r="B240" s="18">
        <f>IF(OUT!A494="", "", OUT!A494)</f>
        <v>92532</v>
      </c>
      <c r="C240" s="7" t="str">
        <f>IF(OUT!D494="", "", OUT!D494)</f>
        <v>KK10</v>
      </c>
      <c r="D240" s="25"/>
      <c r="E240" s="34" t="str">
        <f>IF(OUT!E494="", "", OUT!E494)</f>
        <v>100/BDL 10+CM</v>
      </c>
      <c r="F240" s="22" t="str">
        <f>IF(OUT!AE494="NEW", "✷", "")</f>
        <v/>
      </c>
      <c r="G240" t="str">
        <f>IF(OUT!B494="", "", OUT!B494)</f>
        <v>GLADIOLUS PRISCILLA (Magenta  with Cream Center)</v>
      </c>
      <c r="H240" s="19">
        <f t="shared" si="15"/>
        <v>0.22900000000000001</v>
      </c>
      <c r="I240" s="20">
        <f t="shared" si="16"/>
        <v>22.9</v>
      </c>
      <c r="J240" s="34" t="str">
        <f>IF(OUT!F494="", "", OUT!F494)</f>
        <v>10+ CM</v>
      </c>
      <c r="K240" s="7">
        <f>IF(OUT!P494="", "", OUT!P494)</f>
        <v>100</v>
      </c>
      <c r="L240" s="7" t="str">
        <f>IF(OUT!AE494="", "", OUT!AE494)</f>
        <v/>
      </c>
      <c r="M240" s="7" t="str">
        <f>IF(OUT!AG494="", "", OUT!AG494)</f>
        <v/>
      </c>
      <c r="N240" s="7" t="str">
        <f>IF(OUT!AQ494="", "", OUT!AQ494)</f>
        <v>CUT</v>
      </c>
      <c r="O240" s="7" t="str">
        <f>IF(OUT!BM494="", "", OUT!BM494)</f>
        <v>T4</v>
      </c>
      <c r="P240" s="8">
        <f>IF(OUT!N494="", "", OUT!N494)</f>
        <v>0.22900000000000001</v>
      </c>
      <c r="Q240" s="9">
        <f>IF(OUT!O494="", "", OUT!O494)</f>
        <v>22.9</v>
      </c>
      <c r="R240" s="8">
        <f>IF(PPG!H494="", "", PPG!H494)</f>
        <v>0</v>
      </c>
      <c r="S240" s="9">
        <f>IF(PPG!I494="", "", PPG!I494)</f>
        <v>0</v>
      </c>
      <c r="T240" s="8">
        <f>IF(PPG!J494="", "", PPG!J494)</f>
        <v>0</v>
      </c>
      <c r="U240" s="9">
        <f>IF(PPG!K494="", "", PPG!K494)</f>
        <v>0</v>
      </c>
      <c r="V240" s="8">
        <f>IF(PPG!L494="", "", PPG!L494)</f>
        <v>0</v>
      </c>
      <c r="W240" s="9">
        <f>IF(PPG!M494="", "", PPG!M494)</f>
        <v>0</v>
      </c>
      <c r="X240" s="8">
        <f>IF(PPG!N494="", "", PPG!N494)</f>
        <v>0</v>
      </c>
      <c r="Y240" s="9">
        <f>IF(PPG!O494="", "", PPG!O494)</f>
        <v>0</v>
      </c>
      <c r="Z240" s="8">
        <f>IF(PPG!Q494="", "", PPG!Q494)</f>
        <v>0.372</v>
      </c>
      <c r="AA240" s="9">
        <f>IF(PPG!R494="", "", PPG!R494)</f>
        <v>37.200000000000003</v>
      </c>
      <c r="AB240" s="8">
        <f>IF(PPG!S494="", "", PPG!S494)</f>
        <v>0</v>
      </c>
      <c r="AC240" s="9">
        <f>IF(PPG!T494="", "", PPG!T494)</f>
        <v>0</v>
      </c>
      <c r="AD240" s="8">
        <f>IF(PPG!U494="", "", PPG!U494)</f>
        <v>0</v>
      </c>
      <c r="AE240" s="9">
        <f>IF(PPG!V494="", "", PPG!V494)</f>
        <v>0</v>
      </c>
      <c r="AF240" s="8">
        <f>IF(PPG!W494="", "", PPG!W494)</f>
        <v>0</v>
      </c>
      <c r="AG240" s="9">
        <f>IF(PPG!X494="", "", PPG!X494)</f>
        <v>0</v>
      </c>
      <c r="AH240" s="8">
        <f>IF(PPG!Y494="", "", PPG!Y494)</f>
        <v>0</v>
      </c>
      <c r="AI240" s="9">
        <f>IF(PPG!Z494="", "", PPG!Z494)</f>
        <v>0</v>
      </c>
      <c r="AJ240" s="30" t="str">
        <f t="shared" si="17"/>
        <v>0.00</v>
      </c>
      <c r="AK240" s="7" t="str">
        <f t="shared" si="18"/>
        <v>0</v>
      </c>
      <c r="AL240" s="7" t="str">
        <f t="shared" si="19"/>
        <v>0</v>
      </c>
    </row>
    <row r="241" spans="1:38">
      <c r="A241" s="7">
        <f>IF(OUT!C495="", "", OUT!C495)</f>
        <v>712</v>
      </c>
      <c r="B241" s="18">
        <f>IF(OUT!A495="", "", OUT!A495)</f>
        <v>92532</v>
      </c>
      <c r="C241" s="7" t="str">
        <f>IF(OUT!D495="", "", OUT!D495)</f>
        <v>KK14</v>
      </c>
      <c r="D241" s="25"/>
      <c r="E241" s="34" t="str">
        <f>IF(OUT!E495="", "", OUT!E495)</f>
        <v>100/BDL 14+CM</v>
      </c>
      <c r="F241" s="22" t="str">
        <f>IF(OUT!AE495="NEW", "✷", "")</f>
        <v/>
      </c>
      <c r="G241" t="str">
        <f>IF(OUT!B495="", "", OUT!B495)</f>
        <v>GLADIOLUS PRISCILLA (Magenta  with Cream Center)</v>
      </c>
      <c r="H241" s="19">
        <f t="shared" si="15"/>
        <v>0.372</v>
      </c>
      <c r="I241" s="20">
        <f t="shared" si="16"/>
        <v>37.200000000000003</v>
      </c>
      <c r="J241" s="34" t="str">
        <f>IF(OUT!F495="", "", OUT!F495)</f>
        <v>14+ CM</v>
      </c>
      <c r="K241" s="7">
        <f>IF(OUT!P495="", "", OUT!P495)</f>
        <v>100</v>
      </c>
      <c r="L241" s="7" t="str">
        <f>IF(OUT!AE495="", "", OUT!AE495)</f>
        <v/>
      </c>
      <c r="M241" s="7" t="str">
        <f>IF(OUT!AG495="", "", OUT!AG495)</f>
        <v/>
      </c>
      <c r="N241" s="7" t="str">
        <f>IF(OUT!AQ495="", "", OUT!AQ495)</f>
        <v>CUT</v>
      </c>
      <c r="O241" s="7" t="str">
        <f>IF(OUT!BM495="", "", OUT!BM495)</f>
        <v>T4</v>
      </c>
      <c r="P241" s="8">
        <f>IF(OUT!N495="", "", OUT!N495)</f>
        <v>0.372</v>
      </c>
      <c r="Q241" s="9">
        <f>IF(OUT!O495="", "", OUT!O495)</f>
        <v>37.200000000000003</v>
      </c>
      <c r="R241" s="8">
        <f>IF(PPG!H495="", "", PPG!H495)</f>
        <v>0</v>
      </c>
      <c r="S241" s="9">
        <f>IF(PPG!I495="", "", PPG!I495)</f>
        <v>0</v>
      </c>
      <c r="T241" s="8">
        <f>IF(PPG!J495="", "", PPG!J495)</f>
        <v>0</v>
      </c>
      <c r="U241" s="9">
        <f>IF(PPG!K495="", "", PPG!K495)</f>
        <v>0</v>
      </c>
      <c r="V241" s="8">
        <f>IF(PPG!L495="", "", PPG!L495)</f>
        <v>0</v>
      </c>
      <c r="W241" s="9">
        <f>IF(PPG!M495="", "", PPG!M495)</f>
        <v>0</v>
      </c>
      <c r="X241" s="8">
        <f>IF(PPG!N495="", "", PPG!N495)</f>
        <v>0</v>
      </c>
      <c r="Y241" s="9">
        <f>IF(PPG!O495="", "", PPG!O495)</f>
        <v>0</v>
      </c>
      <c r="Z241" s="8">
        <f>IF(PPG!Q495="", "", PPG!Q495)</f>
        <v>0.22900000000000001</v>
      </c>
      <c r="AA241" s="9">
        <f>IF(PPG!R495="", "", PPG!R495)</f>
        <v>22.9</v>
      </c>
      <c r="AB241" s="8">
        <f>IF(PPG!S495="", "", PPG!S495)</f>
        <v>0</v>
      </c>
      <c r="AC241" s="9">
        <f>IF(PPG!T495="", "", PPG!T495)</f>
        <v>0</v>
      </c>
      <c r="AD241" s="8">
        <f>IF(PPG!U495="", "", PPG!U495)</f>
        <v>0</v>
      </c>
      <c r="AE241" s="9">
        <f>IF(PPG!V495="", "", PPG!V495)</f>
        <v>0</v>
      </c>
      <c r="AF241" s="8">
        <f>IF(PPG!W495="", "", PPG!W495)</f>
        <v>0</v>
      </c>
      <c r="AG241" s="9">
        <f>IF(PPG!X495="", "", PPG!X495)</f>
        <v>0</v>
      </c>
      <c r="AH241" s="8">
        <f>IF(PPG!Y495="", "", PPG!Y495)</f>
        <v>0</v>
      </c>
      <c r="AI241" s="9">
        <f>IF(PPG!Z495="", "", PPG!Z495)</f>
        <v>0</v>
      </c>
      <c r="AJ241" s="30" t="str">
        <f t="shared" si="17"/>
        <v>0.00</v>
      </c>
      <c r="AK241" s="7" t="str">
        <f t="shared" si="18"/>
        <v>0</v>
      </c>
      <c r="AL241" s="7" t="str">
        <f t="shared" si="19"/>
        <v>0</v>
      </c>
    </row>
    <row r="242" spans="1:38">
      <c r="A242" s="7">
        <f>IF(OUT!C496="", "", OUT!C496)</f>
        <v>712</v>
      </c>
      <c r="B242" s="18">
        <f>IF(OUT!A496="", "", OUT!A496)</f>
        <v>92533</v>
      </c>
      <c r="C242" s="7" t="str">
        <f>IF(OUT!D496="", "", OUT!D496)</f>
        <v>KK10</v>
      </c>
      <c r="D242" s="25"/>
      <c r="E242" s="34" t="str">
        <f>IF(OUT!E496="", "", OUT!E496)</f>
        <v>100/BDL 10+CM</v>
      </c>
      <c r="F242" s="22" t="str">
        <f>IF(OUT!AE496="NEW", "✷", "")</f>
        <v/>
      </c>
      <c r="G242" t="str">
        <f>IF(OUT!B496="", "", OUT!B496)</f>
        <v>GLADIOLUS PURPLE FLORA (Royal Purple)</v>
      </c>
      <c r="H242" s="19">
        <f t="shared" si="15"/>
        <v>0.22900000000000001</v>
      </c>
      <c r="I242" s="20">
        <f t="shared" si="16"/>
        <v>22.9</v>
      </c>
      <c r="J242" s="34" t="str">
        <f>IF(OUT!F496="", "", OUT!F496)</f>
        <v>10+ CM</v>
      </c>
      <c r="K242" s="7">
        <f>IF(OUT!P496="", "", OUT!P496)</f>
        <v>100</v>
      </c>
      <c r="L242" s="7" t="str">
        <f>IF(OUT!AE496="", "", OUT!AE496)</f>
        <v/>
      </c>
      <c r="M242" s="7" t="str">
        <f>IF(OUT!AG496="", "", OUT!AG496)</f>
        <v/>
      </c>
      <c r="N242" s="7" t="str">
        <f>IF(OUT!AQ496="", "", OUT!AQ496)</f>
        <v>CUT</v>
      </c>
      <c r="O242" s="7" t="str">
        <f>IF(OUT!BM496="", "", OUT!BM496)</f>
        <v>T4</v>
      </c>
      <c r="P242" s="8">
        <f>IF(OUT!N496="", "", OUT!N496)</f>
        <v>0.22900000000000001</v>
      </c>
      <c r="Q242" s="9">
        <f>IF(OUT!O496="", "", OUT!O496)</f>
        <v>22.9</v>
      </c>
      <c r="R242" s="8">
        <f>IF(PPG!H496="", "", PPG!H496)</f>
        <v>0</v>
      </c>
      <c r="S242" s="9">
        <f>IF(PPG!I496="", "", PPG!I496)</f>
        <v>0</v>
      </c>
      <c r="T242" s="8">
        <f>IF(PPG!J496="", "", PPG!J496)</f>
        <v>0</v>
      </c>
      <c r="U242" s="9">
        <f>IF(PPG!K496="", "", PPG!K496)</f>
        <v>0</v>
      </c>
      <c r="V242" s="8">
        <f>IF(PPG!L496="", "", PPG!L496)</f>
        <v>0</v>
      </c>
      <c r="W242" s="9">
        <f>IF(PPG!M496="", "", PPG!M496)</f>
        <v>0</v>
      </c>
      <c r="X242" s="8">
        <f>IF(PPG!N496="", "", PPG!N496)</f>
        <v>0</v>
      </c>
      <c r="Y242" s="9">
        <f>IF(PPG!O496="", "", PPG!O496)</f>
        <v>0</v>
      </c>
      <c r="Z242" s="8">
        <f>IF(PPG!Q496="", "", PPG!Q496)</f>
        <v>0.372</v>
      </c>
      <c r="AA242" s="9">
        <f>IF(PPG!R496="", "", PPG!R496)</f>
        <v>37.200000000000003</v>
      </c>
      <c r="AB242" s="8">
        <f>IF(PPG!S496="", "", PPG!S496)</f>
        <v>0</v>
      </c>
      <c r="AC242" s="9">
        <f>IF(PPG!T496="", "", PPG!T496)</f>
        <v>0</v>
      </c>
      <c r="AD242" s="8">
        <f>IF(PPG!U496="", "", PPG!U496)</f>
        <v>0</v>
      </c>
      <c r="AE242" s="9">
        <f>IF(PPG!V496="", "", PPG!V496)</f>
        <v>0</v>
      </c>
      <c r="AF242" s="8">
        <f>IF(PPG!W496="", "", PPG!W496)</f>
        <v>0</v>
      </c>
      <c r="AG242" s="9">
        <f>IF(PPG!X496="", "", PPG!X496)</f>
        <v>0</v>
      </c>
      <c r="AH242" s="8">
        <f>IF(PPG!Y496="", "", PPG!Y496)</f>
        <v>0</v>
      </c>
      <c r="AI242" s="9">
        <f>IF(PPG!Z496="", "", PPG!Z496)</f>
        <v>0</v>
      </c>
      <c r="AJ242" s="30" t="str">
        <f t="shared" si="17"/>
        <v>0.00</v>
      </c>
      <c r="AK242" s="7" t="str">
        <f t="shared" si="18"/>
        <v>0</v>
      </c>
      <c r="AL242" s="7" t="str">
        <f t="shared" si="19"/>
        <v>0</v>
      </c>
    </row>
    <row r="243" spans="1:38">
      <c r="A243" s="7">
        <f>IF(OUT!C497="", "", OUT!C497)</f>
        <v>712</v>
      </c>
      <c r="B243" s="18">
        <f>IF(OUT!A497="", "", OUT!A497)</f>
        <v>92533</v>
      </c>
      <c r="C243" s="7" t="str">
        <f>IF(OUT!D497="", "", OUT!D497)</f>
        <v>KK14</v>
      </c>
      <c r="D243" s="25"/>
      <c r="E243" s="34" t="str">
        <f>IF(OUT!E497="", "", OUT!E497)</f>
        <v>100/BDL 14+CM</v>
      </c>
      <c r="F243" s="22" t="str">
        <f>IF(OUT!AE497="NEW", "✷", "")</f>
        <v/>
      </c>
      <c r="G243" t="str">
        <f>IF(OUT!B497="", "", OUT!B497)</f>
        <v>GLADIOLUS PURPLE FLORA (Royal Purple)</v>
      </c>
      <c r="H243" s="19">
        <f t="shared" si="15"/>
        <v>0.372</v>
      </c>
      <c r="I243" s="20">
        <f t="shared" si="16"/>
        <v>37.200000000000003</v>
      </c>
      <c r="J243" s="34" t="str">
        <f>IF(OUT!F497="", "", OUT!F497)</f>
        <v>14+ CM</v>
      </c>
      <c r="K243" s="7">
        <f>IF(OUT!P497="", "", OUT!P497)</f>
        <v>100</v>
      </c>
      <c r="L243" s="7" t="str">
        <f>IF(OUT!AE497="", "", OUT!AE497)</f>
        <v/>
      </c>
      <c r="M243" s="7" t="str">
        <f>IF(OUT!AG497="", "", OUT!AG497)</f>
        <v/>
      </c>
      <c r="N243" s="7" t="str">
        <f>IF(OUT!AQ497="", "", OUT!AQ497)</f>
        <v>CUT</v>
      </c>
      <c r="O243" s="7" t="str">
        <f>IF(OUT!BM497="", "", OUT!BM497)</f>
        <v>T4</v>
      </c>
      <c r="P243" s="8">
        <f>IF(OUT!N497="", "", OUT!N497)</f>
        <v>0.372</v>
      </c>
      <c r="Q243" s="9">
        <f>IF(OUT!O497="", "", OUT!O497)</f>
        <v>37.200000000000003</v>
      </c>
      <c r="R243" s="8">
        <f>IF(PPG!H497="", "", PPG!H497)</f>
        <v>0</v>
      </c>
      <c r="S243" s="9">
        <f>IF(PPG!I497="", "", PPG!I497)</f>
        <v>0</v>
      </c>
      <c r="T243" s="8">
        <f>IF(PPG!J497="", "", PPG!J497)</f>
        <v>0</v>
      </c>
      <c r="U243" s="9">
        <f>IF(PPG!K497="", "", PPG!K497)</f>
        <v>0</v>
      </c>
      <c r="V243" s="8">
        <f>IF(PPG!L497="", "", PPG!L497)</f>
        <v>0</v>
      </c>
      <c r="W243" s="9">
        <f>IF(PPG!M497="", "", PPG!M497)</f>
        <v>0</v>
      </c>
      <c r="X243" s="8">
        <f>IF(PPG!N497="", "", PPG!N497)</f>
        <v>0</v>
      </c>
      <c r="Y243" s="9">
        <f>IF(PPG!O497="", "", PPG!O497)</f>
        <v>0</v>
      </c>
      <c r="Z243" s="8">
        <f>IF(PPG!Q497="", "", PPG!Q497)</f>
        <v>0.22900000000000001</v>
      </c>
      <c r="AA243" s="9">
        <f>IF(PPG!R497="", "", PPG!R497)</f>
        <v>22.9</v>
      </c>
      <c r="AB243" s="8">
        <f>IF(PPG!S497="", "", PPG!S497)</f>
        <v>0</v>
      </c>
      <c r="AC243" s="9">
        <f>IF(PPG!T497="", "", PPG!T497)</f>
        <v>0</v>
      </c>
      <c r="AD243" s="8">
        <f>IF(PPG!U497="", "", PPG!U497)</f>
        <v>0</v>
      </c>
      <c r="AE243" s="9">
        <f>IF(PPG!V497="", "", PPG!V497)</f>
        <v>0</v>
      </c>
      <c r="AF243" s="8">
        <f>IF(PPG!W497="", "", PPG!W497)</f>
        <v>0</v>
      </c>
      <c r="AG243" s="9">
        <f>IF(PPG!X497="", "", PPG!X497)</f>
        <v>0</v>
      </c>
      <c r="AH243" s="8">
        <f>IF(PPG!Y497="", "", PPG!Y497)</f>
        <v>0</v>
      </c>
      <c r="AI243" s="9">
        <f>IF(PPG!Z497="", "", PPG!Z497)</f>
        <v>0</v>
      </c>
      <c r="AJ243" s="30" t="str">
        <f t="shared" si="17"/>
        <v>0.00</v>
      </c>
      <c r="AK243" s="7" t="str">
        <f t="shared" si="18"/>
        <v>0</v>
      </c>
      <c r="AL243" s="7" t="str">
        <f t="shared" si="19"/>
        <v>0</v>
      </c>
    </row>
    <row r="244" spans="1:38">
      <c r="A244" s="7">
        <f>IF(OUT!C498="", "", OUT!C498)</f>
        <v>712</v>
      </c>
      <c r="B244" s="18">
        <f>IF(OUT!A498="", "", OUT!A498)</f>
        <v>92534</v>
      </c>
      <c r="C244" s="7" t="str">
        <f>IF(OUT!D498="", "", OUT!D498)</f>
        <v>KK10</v>
      </c>
      <c r="D244" s="25"/>
      <c r="E244" s="34" t="str">
        <f>IF(OUT!E498="", "", OUT!E498)</f>
        <v>100/BDL 10+CM</v>
      </c>
      <c r="F244" s="22" t="str">
        <f>IF(OUT!AE498="NEW", "✷", "")</f>
        <v/>
      </c>
      <c r="G244" t="str">
        <f>IF(OUT!B498="", "", OUT!B498)</f>
        <v>GLADIOLUS SNOWBOARD (White)</v>
      </c>
      <c r="H244" s="19">
        <f t="shared" si="15"/>
        <v>0.22900000000000001</v>
      </c>
      <c r="I244" s="20">
        <f t="shared" si="16"/>
        <v>22.9</v>
      </c>
      <c r="J244" s="34" t="str">
        <f>IF(OUT!F498="", "", OUT!F498)</f>
        <v>10+ CM</v>
      </c>
      <c r="K244" s="7">
        <f>IF(OUT!P498="", "", OUT!P498)</f>
        <v>100</v>
      </c>
      <c r="L244" s="7" t="str">
        <f>IF(OUT!AE498="", "", OUT!AE498)</f>
        <v/>
      </c>
      <c r="M244" s="7" t="str">
        <f>IF(OUT!AG498="", "", OUT!AG498)</f>
        <v/>
      </c>
      <c r="N244" s="7" t="str">
        <f>IF(OUT!AQ498="", "", OUT!AQ498)</f>
        <v>CUT</v>
      </c>
      <c r="O244" s="7" t="str">
        <f>IF(OUT!BM498="", "", OUT!BM498)</f>
        <v>T4</v>
      </c>
      <c r="P244" s="8">
        <f>IF(OUT!N498="", "", OUT!N498)</f>
        <v>0.22900000000000001</v>
      </c>
      <c r="Q244" s="9">
        <f>IF(OUT!O498="", "", OUT!O498)</f>
        <v>22.9</v>
      </c>
      <c r="R244" s="8">
        <f>IF(PPG!H498="", "", PPG!H498)</f>
        <v>0</v>
      </c>
      <c r="S244" s="9">
        <f>IF(PPG!I498="", "", PPG!I498)</f>
        <v>0</v>
      </c>
      <c r="T244" s="8">
        <f>IF(PPG!J498="", "", PPG!J498)</f>
        <v>0</v>
      </c>
      <c r="U244" s="9">
        <f>IF(PPG!K498="", "", PPG!K498)</f>
        <v>0</v>
      </c>
      <c r="V244" s="8">
        <f>IF(PPG!L498="", "", PPG!L498)</f>
        <v>0</v>
      </c>
      <c r="W244" s="9">
        <f>IF(PPG!M498="", "", PPG!M498)</f>
        <v>0</v>
      </c>
      <c r="X244" s="8">
        <f>IF(PPG!N498="", "", PPG!N498)</f>
        <v>0</v>
      </c>
      <c r="Y244" s="9">
        <f>IF(PPG!O498="", "", PPG!O498)</f>
        <v>0</v>
      </c>
      <c r="Z244" s="8">
        <f>IF(PPG!Q498="", "", PPG!Q498)</f>
        <v>0.372</v>
      </c>
      <c r="AA244" s="9">
        <f>IF(PPG!R498="", "", PPG!R498)</f>
        <v>37.200000000000003</v>
      </c>
      <c r="AB244" s="8">
        <f>IF(PPG!S498="", "", PPG!S498)</f>
        <v>0</v>
      </c>
      <c r="AC244" s="9">
        <f>IF(PPG!T498="", "", PPG!T498)</f>
        <v>0</v>
      </c>
      <c r="AD244" s="8">
        <f>IF(PPG!U498="", "", PPG!U498)</f>
        <v>0</v>
      </c>
      <c r="AE244" s="9">
        <f>IF(PPG!V498="", "", PPG!V498)</f>
        <v>0</v>
      </c>
      <c r="AF244" s="8">
        <f>IF(PPG!W498="", "", PPG!W498)</f>
        <v>0</v>
      </c>
      <c r="AG244" s="9">
        <f>IF(PPG!X498="", "", PPG!X498)</f>
        <v>0</v>
      </c>
      <c r="AH244" s="8">
        <f>IF(PPG!Y498="", "", PPG!Y498)</f>
        <v>0</v>
      </c>
      <c r="AI244" s="9">
        <f>IF(PPG!Z498="", "", PPG!Z498)</f>
        <v>0</v>
      </c>
      <c r="AJ244" s="30" t="str">
        <f t="shared" si="17"/>
        <v>0.00</v>
      </c>
      <c r="AK244" s="7" t="str">
        <f t="shared" si="18"/>
        <v>0</v>
      </c>
      <c r="AL244" s="7" t="str">
        <f t="shared" si="19"/>
        <v>0</v>
      </c>
    </row>
    <row r="245" spans="1:38">
      <c r="A245" s="7">
        <f>IF(OUT!C499="", "", OUT!C499)</f>
        <v>712</v>
      </c>
      <c r="B245" s="18">
        <f>IF(OUT!A499="", "", OUT!A499)</f>
        <v>92534</v>
      </c>
      <c r="C245" s="7" t="str">
        <f>IF(OUT!D499="", "", OUT!D499)</f>
        <v>KK14</v>
      </c>
      <c r="D245" s="25"/>
      <c r="E245" s="34" t="str">
        <f>IF(OUT!E499="", "", OUT!E499)</f>
        <v>100/BDL 14+CM</v>
      </c>
      <c r="F245" s="22" t="str">
        <f>IF(OUT!AE499="NEW", "✷", "")</f>
        <v/>
      </c>
      <c r="G245" t="str">
        <f>IF(OUT!B499="", "", OUT!B499)</f>
        <v>GLADIOLUS SNOWBOARD (White)</v>
      </c>
      <c r="H245" s="19">
        <f t="shared" si="15"/>
        <v>0.372</v>
      </c>
      <c r="I245" s="20">
        <f t="shared" si="16"/>
        <v>37.200000000000003</v>
      </c>
      <c r="J245" s="34" t="str">
        <f>IF(OUT!F499="", "", OUT!F499)</f>
        <v>14+ CM</v>
      </c>
      <c r="K245" s="7">
        <f>IF(OUT!P499="", "", OUT!P499)</f>
        <v>100</v>
      </c>
      <c r="L245" s="7" t="str">
        <f>IF(OUT!AE499="", "", OUT!AE499)</f>
        <v/>
      </c>
      <c r="M245" s="7" t="str">
        <f>IF(OUT!AG499="", "", OUT!AG499)</f>
        <v/>
      </c>
      <c r="N245" s="7" t="str">
        <f>IF(OUT!AQ499="", "", OUT!AQ499)</f>
        <v>CUT</v>
      </c>
      <c r="O245" s="7" t="str">
        <f>IF(OUT!BM499="", "", OUT!BM499)</f>
        <v>T4</v>
      </c>
      <c r="P245" s="8">
        <f>IF(OUT!N499="", "", OUT!N499)</f>
        <v>0.372</v>
      </c>
      <c r="Q245" s="9">
        <f>IF(OUT!O499="", "", OUT!O499)</f>
        <v>37.200000000000003</v>
      </c>
      <c r="R245" s="8">
        <f>IF(PPG!H499="", "", PPG!H499)</f>
        <v>0</v>
      </c>
      <c r="S245" s="9">
        <f>IF(PPG!I499="", "", PPG!I499)</f>
        <v>0</v>
      </c>
      <c r="T245" s="8">
        <f>IF(PPG!J499="", "", PPG!J499)</f>
        <v>0</v>
      </c>
      <c r="U245" s="9">
        <f>IF(PPG!K499="", "", PPG!K499)</f>
        <v>0</v>
      </c>
      <c r="V245" s="8">
        <f>IF(PPG!L499="", "", PPG!L499)</f>
        <v>0</v>
      </c>
      <c r="W245" s="9">
        <f>IF(PPG!M499="", "", PPG!M499)</f>
        <v>0</v>
      </c>
      <c r="X245" s="8">
        <f>IF(PPG!N499="", "", PPG!N499)</f>
        <v>0</v>
      </c>
      <c r="Y245" s="9">
        <f>IF(PPG!O499="", "", PPG!O499)</f>
        <v>0</v>
      </c>
      <c r="Z245" s="8">
        <f>IF(PPG!Q499="", "", PPG!Q499)</f>
        <v>0.22900000000000001</v>
      </c>
      <c r="AA245" s="9">
        <f>IF(PPG!R499="", "", PPG!R499)</f>
        <v>22.9</v>
      </c>
      <c r="AB245" s="8">
        <f>IF(PPG!S499="", "", PPG!S499)</f>
        <v>0</v>
      </c>
      <c r="AC245" s="9">
        <f>IF(PPG!T499="", "", PPG!T499)</f>
        <v>0</v>
      </c>
      <c r="AD245" s="8">
        <f>IF(PPG!U499="", "", PPG!U499)</f>
        <v>0</v>
      </c>
      <c r="AE245" s="9">
        <f>IF(PPG!V499="", "", PPG!V499)</f>
        <v>0</v>
      </c>
      <c r="AF245" s="8">
        <f>IF(PPG!W499="", "", PPG!W499)</f>
        <v>0</v>
      </c>
      <c r="AG245" s="9">
        <f>IF(PPG!X499="", "", PPG!X499)</f>
        <v>0</v>
      </c>
      <c r="AH245" s="8">
        <f>IF(PPG!Y499="", "", PPG!Y499)</f>
        <v>0</v>
      </c>
      <c r="AI245" s="9">
        <f>IF(PPG!Z499="", "", PPG!Z499)</f>
        <v>0</v>
      </c>
      <c r="AJ245" s="30" t="str">
        <f t="shared" si="17"/>
        <v>0.00</v>
      </c>
      <c r="AK245" s="7" t="str">
        <f t="shared" si="18"/>
        <v>0</v>
      </c>
      <c r="AL245" s="7" t="str">
        <f t="shared" si="19"/>
        <v>0</v>
      </c>
    </row>
    <row r="246" spans="1:38">
      <c r="A246" s="7">
        <f>IF(OUT!C114="", "", OUT!C114)</f>
        <v>712</v>
      </c>
      <c r="B246" s="18">
        <f>IF(OUT!A114="", "", OUT!A114)</f>
        <v>40467</v>
      </c>
      <c r="C246" s="7" t="str">
        <f>IF(OUT!D114="", "", OUT!D114)</f>
        <v>KK10</v>
      </c>
      <c r="D246" s="25"/>
      <c r="E246" s="34" t="str">
        <f>IF(OUT!E114="", "", OUT!E114)</f>
        <v>100/BDL 10+CM</v>
      </c>
      <c r="F246" s="22" t="str">
        <f>IF(OUT!AE114="NEW", "✷", "")</f>
        <v/>
      </c>
      <c r="G246" t="str">
        <f>IF(OUT!B114="", "", OUT!B114)</f>
        <v>GLADIOLUS TINY TOTS ALBUS (Pure White w/Lemon Center)</v>
      </c>
      <c r="H246" s="19">
        <f t="shared" si="15"/>
        <v>0.35799999999999998</v>
      </c>
      <c r="I246" s="20">
        <f t="shared" si="16"/>
        <v>35.799999999999997</v>
      </c>
      <c r="J246" s="34" t="str">
        <f>IF(OUT!F114="", "", OUT!F114)</f>
        <v>10+ CM</v>
      </c>
      <c r="K246" s="7">
        <f>IF(OUT!P114="", "", OUT!P114)</f>
        <v>100</v>
      </c>
      <c r="L246" s="7" t="str">
        <f>IF(OUT!AE114="", "", OUT!AE114)</f>
        <v/>
      </c>
      <c r="M246" s="7" t="str">
        <f>IF(OUT!AG114="", "", OUT!AG114)</f>
        <v/>
      </c>
      <c r="N246" s="7" t="str">
        <f>IF(OUT!AQ114="", "", OUT!AQ114)</f>
        <v/>
      </c>
      <c r="O246" s="7" t="str">
        <f>IF(OUT!BM114="", "", OUT!BM114)</f>
        <v>T4</v>
      </c>
      <c r="P246" s="8">
        <f>IF(OUT!N114="", "", OUT!N114)</f>
        <v>0.35799999999999998</v>
      </c>
      <c r="Q246" s="9">
        <f>IF(OUT!O114="", "", OUT!O114)</f>
        <v>35.799999999999997</v>
      </c>
      <c r="R246" s="8">
        <f>IF(PPG!H114="", "", PPG!H114)</f>
        <v>0</v>
      </c>
      <c r="S246" s="9">
        <f>IF(PPG!I114="", "", PPG!I114)</f>
        <v>0</v>
      </c>
      <c r="T246" s="8">
        <f>IF(PPG!J114="", "", PPG!J114)</f>
        <v>0</v>
      </c>
      <c r="U246" s="9">
        <f>IF(PPG!K114="", "", PPG!K114)</f>
        <v>0</v>
      </c>
      <c r="V246" s="8">
        <f>IF(PPG!L114="", "", PPG!L114)</f>
        <v>0</v>
      </c>
      <c r="W246" s="9">
        <f>IF(PPG!M114="", "", PPG!M114)</f>
        <v>0</v>
      </c>
      <c r="X246" s="8">
        <f>IF(PPG!N114="", "", PPG!N114)</f>
        <v>0</v>
      </c>
      <c r="Y246" s="9">
        <f>IF(PPG!O114="", "", PPG!O114)</f>
        <v>0</v>
      </c>
      <c r="Z246" s="8">
        <f>IF(PPG!Q114="", "", PPG!Q114)</f>
        <v>0.35799999999999998</v>
      </c>
      <c r="AA246" s="9">
        <f>IF(PPG!R114="", "", PPG!R114)</f>
        <v>35.799999999999997</v>
      </c>
      <c r="AB246" s="8">
        <f>IF(PPG!S114="", "", PPG!S114)</f>
        <v>0</v>
      </c>
      <c r="AC246" s="9">
        <f>IF(PPG!T114="", "", PPG!T114)</f>
        <v>0</v>
      </c>
      <c r="AD246" s="8">
        <f>IF(PPG!U114="", "", PPG!U114)</f>
        <v>0</v>
      </c>
      <c r="AE246" s="9">
        <f>IF(PPG!V114="", "", PPG!V114)</f>
        <v>0</v>
      </c>
      <c r="AF246" s="8">
        <f>IF(PPG!W114="", "", PPG!W114)</f>
        <v>0</v>
      </c>
      <c r="AG246" s="9">
        <f>IF(PPG!X114="", "", PPG!X114)</f>
        <v>0</v>
      </c>
      <c r="AH246" s="8">
        <f>IF(PPG!Y114="", "", PPG!Y114)</f>
        <v>0</v>
      </c>
      <c r="AI246" s="9">
        <f>IF(PPG!Z114="", "", PPG!Z114)</f>
        <v>0</v>
      </c>
      <c r="AJ246" s="30" t="str">
        <f t="shared" si="17"/>
        <v>0.00</v>
      </c>
      <c r="AK246" s="7" t="str">
        <f t="shared" si="18"/>
        <v>0</v>
      </c>
      <c r="AL246" s="7" t="str">
        <f t="shared" si="19"/>
        <v>0</v>
      </c>
    </row>
    <row r="247" spans="1:38">
      <c r="A247" s="7">
        <f>IF(OUT!C115="", "", OUT!C115)</f>
        <v>712</v>
      </c>
      <c r="B247" s="18">
        <f>IF(OUT!A115="", "", OUT!A115)</f>
        <v>40468</v>
      </c>
      <c r="C247" s="7" t="str">
        <f>IF(OUT!D115="", "", OUT!D115)</f>
        <v>KK10</v>
      </c>
      <c r="D247" s="25"/>
      <c r="E247" s="34" t="str">
        <f>IF(OUT!E115="", "", OUT!E115)</f>
        <v>100/BDL 10+CM</v>
      </c>
      <c r="F247" s="22" t="str">
        <f>IF(OUT!AE115="NEW", "✷", "")</f>
        <v/>
      </c>
      <c r="G247" t="str">
        <f>IF(OUT!B115="", "", OUT!B115)</f>
        <v>GLADIOLUS TINY TOTS ATOM (Fiery Red w/White Edge)</v>
      </c>
      <c r="H247" s="19">
        <f t="shared" si="15"/>
        <v>0.35799999999999998</v>
      </c>
      <c r="I247" s="20">
        <f t="shared" si="16"/>
        <v>35.799999999999997</v>
      </c>
      <c r="J247" s="34" t="str">
        <f>IF(OUT!F115="", "", OUT!F115)</f>
        <v>10+ CM</v>
      </c>
      <c r="K247" s="7">
        <f>IF(OUT!P115="", "", OUT!P115)</f>
        <v>100</v>
      </c>
      <c r="L247" s="7" t="str">
        <f>IF(OUT!AE115="", "", OUT!AE115)</f>
        <v/>
      </c>
      <c r="M247" s="7" t="str">
        <f>IF(OUT!AG115="", "", OUT!AG115)</f>
        <v/>
      </c>
      <c r="N247" s="7" t="str">
        <f>IF(OUT!AQ115="", "", OUT!AQ115)</f>
        <v/>
      </c>
      <c r="O247" s="7" t="str">
        <f>IF(OUT!BM115="", "", OUT!BM115)</f>
        <v>T4</v>
      </c>
      <c r="P247" s="8">
        <f>IF(OUT!N115="", "", OUT!N115)</f>
        <v>0.35799999999999998</v>
      </c>
      <c r="Q247" s="9">
        <f>IF(OUT!O115="", "", OUT!O115)</f>
        <v>35.799999999999997</v>
      </c>
      <c r="R247" s="8">
        <f>IF(PPG!H115="", "", PPG!H115)</f>
        <v>0</v>
      </c>
      <c r="S247" s="9">
        <f>IF(PPG!I115="", "", PPG!I115)</f>
        <v>0</v>
      </c>
      <c r="T247" s="8">
        <f>IF(PPG!J115="", "", PPG!J115)</f>
        <v>0</v>
      </c>
      <c r="U247" s="9">
        <f>IF(PPG!K115="", "", PPG!K115)</f>
        <v>0</v>
      </c>
      <c r="V247" s="8">
        <f>IF(PPG!L115="", "", PPG!L115)</f>
        <v>0</v>
      </c>
      <c r="W247" s="9">
        <f>IF(PPG!M115="", "", PPG!M115)</f>
        <v>0</v>
      </c>
      <c r="X247" s="8">
        <f>IF(PPG!N115="", "", PPG!N115)</f>
        <v>0</v>
      </c>
      <c r="Y247" s="9">
        <f>IF(PPG!O115="", "", PPG!O115)</f>
        <v>0</v>
      </c>
      <c r="Z247" s="8">
        <f>IF(PPG!Q115="", "", PPG!Q115)</f>
        <v>0.35799999999999998</v>
      </c>
      <c r="AA247" s="9">
        <f>IF(PPG!R115="", "", PPG!R115)</f>
        <v>35.799999999999997</v>
      </c>
      <c r="AB247" s="8">
        <f>IF(PPG!S115="", "", PPG!S115)</f>
        <v>0</v>
      </c>
      <c r="AC247" s="9">
        <f>IF(PPG!T115="", "", PPG!T115)</f>
        <v>0</v>
      </c>
      <c r="AD247" s="8">
        <f>IF(PPG!U115="", "", PPG!U115)</f>
        <v>0</v>
      </c>
      <c r="AE247" s="9">
        <f>IF(PPG!V115="", "", PPG!V115)</f>
        <v>0</v>
      </c>
      <c r="AF247" s="8">
        <f>IF(PPG!W115="", "", PPG!W115)</f>
        <v>0</v>
      </c>
      <c r="AG247" s="9">
        <f>IF(PPG!X115="", "", PPG!X115)</f>
        <v>0</v>
      </c>
      <c r="AH247" s="8">
        <f>IF(PPG!Y115="", "", PPG!Y115)</f>
        <v>0</v>
      </c>
      <c r="AI247" s="9">
        <f>IF(PPG!Z115="", "", PPG!Z115)</f>
        <v>0</v>
      </c>
      <c r="AJ247" s="30" t="str">
        <f t="shared" si="17"/>
        <v>0.00</v>
      </c>
      <c r="AK247" s="7" t="str">
        <f t="shared" si="18"/>
        <v>0</v>
      </c>
      <c r="AL247" s="7" t="str">
        <f t="shared" si="19"/>
        <v>0</v>
      </c>
    </row>
    <row r="248" spans="1:38">
      <c r="A248" s="7">
        <f>IF(OUT!C116="", "", OUT!C116)</f>
        <v>712</v>
      </c>
      <c r="B248" s="18">
        <f>IF(OUT!A116="", "", OUT!A116)</f>
        <v>40469</v>
      </c>
      <c r="C248" s="7" t="str">
        <f>IF(OUT!D116="", "", OUT!D116)</f>
        <v>KK10</v>
      </c>
      <c r="D248" s="25"/>
      <c r="E248" s="34" t="str">
        <f>IF(OUT!E116="", "", OUT!E116)</f>
        <v>100/BDL 10+CM</v>
      </c>
      <c r="F248" s="22" t="str">
        <f>IF(OUT!AE116="NEW", "✷", "")</f>
        <v/>
      </c>
      <c r="G248" t="str">
        <f>IF(OUT!B116="", "", OUT!B116)</f>
        <v>GLADIOLUS TINY TOTS CHARM (Magenta Rose w/Pink Center)</v>
      </c>
      <c r="H248" s="19">
        <f t="shared" si="15"/>
        <v>0.35799999999999998</v>
      </c>
      <c r="I248" s="20">
        <f t="shared" si="16"/>
        <v>35.799999999999997</v>
      </c>
      <c r="J248" s="34" t="str">
        <f>IF(OUT!F116="", "", OUT!F116)</f>
        <v>10+ CM</v>
      </c>
      <c r="K248" s="7">
        <f>IF(OUT!P116="", "", OUT!P116)</f>
        <v>100</v>
      </c>
      <c r="L248" s="7" t="str">
        <f>IF(OUT!AE116="", "", OUT!AE116)</f>
        <v/>
      </c>
      <c r="M248" s="7" t="str">
        <f>IF(OUT!AG116="", "", OUT!AG116)</f>
        <v/>
      </c>
      <c r="N248" s="7" t="str">
        <f>IF(OUT!AQ116="", "", OUT!AQ116)</f>
        <v/>
      </c>
      <c r="O248" s="7" t="str">
        <f>IF(OUT!BM116="", "", OUT!BM116)</f>
        <v>T4</v>
      </c>
      <c r="P248" s="8">
        <f>IF(OUT!N116="", "", OUT!N116)</f>
        <v>0.35799999999999998</v>
      </c>
      <c r="Q248" s="9">
        <f>IF(OUT!O116="", "", OUT!O116)</f>
        <v>35.799999999999997</v>
      </c>
      <c r="R248" s="8">
        <f>IF(PPG!H116="", "", PPG!H116)</f>
        <v>0</v>
      </c>
      <c r="S248" s="9">
        <f>IF(PPG!I116="", "", PPG!I116)</f>
        <v>0</v>
      </c>
      <c r="T248" s="8">
        <f>IF(PPG!J116="", "", PPG!J116)</f>
        <v>0</v>
      </c>
      <c r="U248" s="9">
        <f>IF(PPG!K116="", "", PPG!K116)</f>
        <v>0</v>
      </c>
      <c r="V248" s="8">
        <f>IF(PPG!L116="", "", PPG!L116)</f>
        <v>0</v>
      </c>
      <c r="W248" s="9">
        <f>IF(PPG!M116="", "", PPG!M116)</f>
        <v>0</v>
      </c>
      <c r="X248" s="8">
        <f>IF(PPG!N116="", "", PPG!N116)</f>
        <v>0</v>
      </c>
      <c r="Y248" s="9">
        <f>IF(PPG!O116="", "", PPG!O116)</f>
        <v>0</v>
      </c>
      <c r="Z248" s="8">
        <f>IF(PPG!Q116="", "", PPG!Q116)</f>
        <v>0.35799999999999998</v>
      </c>
      <c r="AA248" s="9">
        <f>IF(PPG!R116="", "", PPG!R116)</f>
        <v>35.799999999999997</v>
      </c>
      <c r="AB248" s="8">
        <f>IF(PPG!S116="", "", PPG!S116)</f>
        <v>0</v>
      </c>
      <c r="AC248" s="9">
        <f>IF(PPG!T116="", "", PPG!T116)</f>
        <v>0</v>
      </c>
      <c r="AD248" s="8">
        <f>IF(PPG!U116="", "", PPG!U116)</f>
        <v>0</v>
      </c>
      <c r="AE248" s="9">
        <f>IF(PPG!V116="", "", PPG!V116)</f>
        <v>0</v>
      </c>
      <c r="AF248" s="8">
        <f>IF(PPG!W116="", "", PPG!W116)</f>
        <v>0</v>
      </c>
      <c r="AG248" s="9">
        <f>IF(PPG!X116="", "", PPG!X116)</f>
        <v>0</v>
      </c>
      <c r="AH248" s="8">
        <f>IF(PPG!Y116="", "", PPG!Y116)</f>
        <v>0</v>
      </c>
      <c r="AI248" s="9">
        <f>IF(PPG!Z116="", "", PPG!Z116)</f>
        <v>0</v>
      </c>
      <c r="AJ248" s="30" t="str">
        <f t="shared" si="17"/>
        <v>0.00</v>
      </c>
      <c r="AK248" s="7" t="str">
        <f t="shared" si="18"/>
        <v>0</v>
      </c>
      <c r="AL248" s="7" t="str">
        <f t="shared" si="19"/>
        <v>0</v>
      </c>
    </row>
    <row r="249" spans="1:38">
      <c r="A249" s="7">
        <f>IF(OUT!C117="", "", OUT!C117)</f>
        <v>712</v>
      </c>
      <c r="B249" s="18">
        <f>IF(OUT!A117="", "", OUT!A117)</f>
        <v>40470</v>
      </c>
      <c r="C249" s="7" t="str">
        <f>IF(OUT!D117="", "", OUT!D117)</f>
        <v>KK10</v>
      </c>
      <c r="D249" s="25"/>
      <c r="E249" s="34" t="str">
        <f>IF(OUT!E117="", "", OUT!E117)</f>
        <v>100/BDL 10+CM</v>
      </c>
      <c r="F249" s="22" t="str">
        <f>IF(OUT!AE117="NEW", "✷", "")</f>
        <v/>
      </c>
      <c r="G249" t="str">
        <f>IF(OUT!B117="", "", OUT!B117)</f>
        <v>GLADIOLUS TINY TOTS CHARMING BEAUTY (Soft Pink w/Cream Center)</v>
      </c>
      <c r="H249" s="19">
        <f t="shared" si="15"/>
        <v>0.35799999999999998</v>
      </c>
      <c r="I249" s="20">
        <f t="shared" si="16"/>
        <v>35.799999999999997</v>
      </c>
      <c r="J249" s="34" t="str">
        <f>IF(OUT!F117="", "", OUT!F117)</f>
        <v>10+ CM</v>
      </c>
      <c r="K249" s="7">
        <f>IF(OUT!P117="", "", OUT!P117)</f>
        <v>100</v>
      </c>
      <c r="L249" s="7" t="str">
        <f>IF(OUT!AE117="", "", OUT!AE117)</f>
        <v/>
      </c>
      <c r="M249" s="7" t="str">
        <f>IF(OUT!AG117="", "", OUT!AG117)</f>
        <v/>
      </c>
      <c r="N249" s="7" t="str">
        <f>IF(OUT!AQ117="", "", OUT!AQ117)</f>
        <v/>
      </c>
      <c r="O249" s="7" t="str">
        <f>IF(OUT!BM117="", "", OUT!BM117)</f>
        <v>T4</v>
      </c>
      <c r="P249" s="8">
        <f>IF(OUT!N117="", "", OUT!N117)</f>
        <v>0.35799999999999998</v>
      </c>
      <c r="Q249" s="9">
        <f>IF(OUT!O117="", "", OUT!O117)</f>
        <v>35.799999999999997</v>
      </c>
      <c r="R249" s="8">
        <f>IF(PPG!H117="", "", PPG!H117)</f>
        <v>0</v>
      </c>
      <c r="S249" s="9">
        <f>IF(PPG!I117="", "", PPG!I117)</f>
        <v>0</v>
      </c>
      <c r="T249" s="8">
        <f>IF(PPG!J117="", "", PPG!J117)</f>
        <v>0</v>
      </c>
      <c r="U249" s="9">
        <f>IF(PPG!K117="", "", PPG!K117)</f>
        <v>0</v>
      </c>
      <c r="V249" s="8">
        <f>IF(PPG!L117="", "", PPG!L117)</f>
        <v>0</v>
      </c>
      <c r="W249" s="9">
        <f>IF(PPG!M117="", "", PPG!M117)</f>
        <v>0</v>
      </c>
      <c r="X249" s="8">
        <f>IF(PPG!N117="", "", PPG!N117)</f>
        <v>0</v>
      </c>
      <c r="Y249" s="9">
        <f>IF(PPG!O117="", "", PPG!O117)</f>
        <v>0</v>
      </c>
      <c r="Z249" s="8">
        <f>IF(PPG!Q117="", "", PPG!Q117)</f>
        <v>0.35799999999999998</v>
      </c>
      <c r="AA249" s="9">
        <f>IF(PPG!R117="", "", PPG!R117)</f>
        <v>35.799999999999997</v>
      </c>
      <c r="AB249" s="8">
        <f>IF(PPG!S117="", "", PPG!S117)</f>
        <v>0</v>
      </c>
      <c r="AC249" s="9">
        <f>IF(PPG!T117="", "", PPG!T117)</f>
        <v>0</v>
      </c>
      <c r="AD249" s="8">
        <f>IF(PPG!U117="", "", PPG!U117)</f>
        <v>0</v>
      </c>
      <c r="AE249" s="9">
        <f>IF(PPG!V117="", "", PPG!V117)</f>
        <v>0</v>
      </c>
      <c r="AF249" s="8">
        <f>IF(PPG!W117="", "", PPG!W117)</f>
        <v>0</v>
      </c>
      <c r="AG249" s="9">
        <f>IF(PPG!X117="", "", PPG!X117)</f>
        <v>0</v>
      </c>
      <c r="AH249" s="8">
        <f>IF(PPG!Y117="", "", PPG!Y117)</f>
        <v>0</v>
      </c>
      <c r="AI249" s="9">
        <f>IF(PPG!Z117="", "", PPG!Z117)</f>
        <v>0</v>
      </c>
      <c r="AJ249" s="30" t="str">
        <f t="shared" si="17"/>
        <v>0.00</v>
      </c>
      <c r="AK249" s="7" t="str">
        <f t="shared" si="18"/>
        <v>0</v>
      </c>
      <c r="AL249" s="7" t="str">
        <f t="shared" si="19"/>
        <v>0</v>
      </c>
    </row>
    <row r="250" spans="1:38">
      <c r="A250" s="7">
        <f>IF(OUT!C118="", "", OUT!C118)</f>
        <v>712</v>
      </c>
      <c r="B250" s="18">
        <f>IF(OUT!A118="", "", OUT!A118)</f>
        <v>40471</v>
      </c>
      <c r="C250" s="7" t="str">
        <f>IF(OUT!D118="", "", OUT!D118)</f>
        <v>KK10</v>
      </c>
      <c r="D250" s="25"/>
      <c r="E250" s="34" t="str">
        <f>IF(OUT!E118="", "", OUT!E118)</f>
        <v>100/BDL 10+CM</v>
      </c>
      <c r="F250" s="22" t="str">
        <f>IF(OUT!AE118="NEW", "✷", "")</f>
        <v/>
      </c>
      <c r="G250" t="str">
        <f>IF(OUT!B118="", "", OUT!B118)</f>
        <v>GLADIOLUS TINY TOTS LAS VEGAS (Canary Yellow w/Orange Edge)</v>
      </c>
      <c r="H250" s="19">
        <f t="shared" si="15"/>
        <v>0.35799999999999998</v>
      </c>
      <c r="I250" s="20">
        <f t="shared" si="16"/>
        <v>35.799999999999997</v>
      </c>
      <c r="J250" s="34" t="str">
        <f>IF(OUT!F118="", "", OUT!F118)</f>
        <v>10+ CM</v>
      </c>
      <c r="K250" s="7">
        <f>IF(OUT!P118="", "", OUT!P118)</f>
        <v>100</v>
      </c>
      <c r="L250" s="7" t="str">
        <f>IF(OUT!AE118="", "", OUT!AE118)</f>
        <v/>
      </c>
      <c r="M250" s="7" t="str">
        <f>IF(OUT!AG118="", "", OUT!AG118)</f>
        <v/>
      </c>
      <c r="N250" s="7" t="str">
        <f>IF(OUT!AQ118="", "", OUT!AQ118)</f>
        <v/>
      </c>
      <c r="O250" s="7" t="str">
        <f>IF(OUT!BM118="", "", OUT!BM118)</f>
        <v>T4</v>
      </c>
      <c r="P250" s="8">
        <f>IF(OUT!N118="", "", OUT!N118)</f>
        <v>0.35799999999999998</v>
      </c>
      <c r="Q250" s="9">
        <f>IF(OUT!O118="", "", OUT!O118)</f>
        <v>35.799999999999997</v>
      </c>
      <c r="R250" s="8">
        <f>IF(PPG!H118="", "", PPG!H118)</f>
        <v>0</v>
      </c>
      <c r="S250" s="9">
        <f>IF(PPG!I118="", "", PPG!I118)</f>
        <v>0</v>
      </c>
      <c r="T250" s="8">
        <f>IF(PPG!J118="", "", PPG!J118)</f>
        <v>0</v>
      </c>
      <c r="U250" s="9">
        <f>IF(PPG!K118="", "", PPG!K118)</f>
        <v>0</v>
      </c>
      <c r="V250" s="8">
        <f>IF(PPG!L118="", "", PPG!L118)</f>
        <v>0</v>
      </c>
      <c r="W250" s="9">
        <f>IF(PPG!M118="", "", PPG!M118)</f>
        <v>0</v>
      </c>
      <c r="X250" s="8">
        <f>IF(PPG!N118="", "", PPG!N118)</f>
        <v>0</v>
      </c>
      <c r="Y250" s="9">
        <f>IF(PPG!O118="", "", PPG!O118)</f>
        <v>0</v>
      </c>
      <c r="Z250" s="8">
        <f>IF(PPG!Q118="", "", PPG!Q118)</f>
        <v>0.35799999999999998</v>
      </c>
      <c r="AA250" s="9">
        <f>IF(PPG!R118="", "", PPG!R118)</f>
        <v>35.799999999999997</v>
      </c>
      <c r="AB250" s="8">
        <f>IF(PPG!S118="", "", PPG!S118)</f>
        <v>0</v>
      </c>
      <c r="AC250" s="9">
        <f>IF(PPG!T118="", "", PPG!T118)</f>
        <v>0</v>
      </c>
      <c r="AD250" s="8">
        <f>IF(PPG!U118="", "", PPG!U118)</f>
        <v>0</v>
      </c>
      <c r="AE250" s="9">
        <f>IF(PPG!V118="", "", PPG!V118)</f>
        <v>0</v>
      </c>
      <c r="AF250" s="8">
        <f>IF(PPG!W118="", "", PPG!W118)</f>
        <v>0</v>
      </c>
      <c r="AG250" s="9">
        <f>IF(PPG!X118="", "", PPG!X118)</f>
        <v>0</v>
      </c>
      <c r="AH250" s="8">
        <f>IF(PPG!Y118="", "", PPG!Y118)</f>
        <v>0</v>
      </c>
      <c r="AI250" s="9">
        <f>IF(PPG!Z118="", "", PPG!Z118)</f>
        <v>0</v>
      </c>
      <c r="AJ250" s="30" t="str">
        <f t="shared" si="17"/>
        <v>0.00</v>
      </c>
      <c r="AK250" s="7" t="str">
        <f t="shared" si="18"/>
        <v>0</v>
      </c>
      <c r="AL250" s="7" t="str">
        <f t="shared" si="19"/>
        <v>0</v>
      </c>
    </row>
    <row r="251" spans="1:38">
      <c r="A251" s="7">
        <f>IF(OUT!C119="", "", OUT!C119)</f>
        <v>712</v>
      </c>
      <c r="B251" s="18">
        <f>IF(OUT!A119="", "", OUT!A119)</f>
        <v>40472</v>
      </c>
      <c r="C251" s="7" t="str">
        <f>IF(OUT!D119="", "", OUT!D119)</f>
        <v>KK10</v>
      </c>
      <c r="D251" s="25"/>
      <c r="E251" s="34" t="str">
        <f>IF(OUT!E119="", "", OUT!E119)</f>
        <v>100/BDL 10+CM</v>
      </c>
      <c r="F251" s="22" t="str">
        <f>IF(OUT!AE119="NEW", "✷", "")</f>
        <v/>
      </c>
      <c r="G251" t="str">
        <f>IF(OUT!B119="", "", OUT!B119)</f>
        <v>GLADIOLUS TINY TOTS ROBINETTA (Red w/White Accent in Center)</v>
      </c>
      <c r="H251" s="19">
        <f t="shared" si="15"/>
        <v>0.35799999999999998</v>
      </c>
      <c r="I251" s="20">
        <f t="shared" si="16"/>
        <v>35.799999999999997</v>
      </c>
      <c r="J251" s="34" t="str">
        <f>IF(OUT!F119="", "", OUT!F119)</f>
        <v>10+ CM</v>
      </c>
      <c r="K251" s="7">
        <f>IF(OUT!P119="", "", OUT!P119)</f>
        <v>100</v>
      </c>
      <c r="L251" s="7" t="str">
        <f>IF(OUT!AE119="", "", OUT!AE119)</f>
        <v/>
      </c>
      <c r="M251" s="7" t="str">
        <f>IF(OUT!AG119="", "", OUT!AG119)</f>
        <v/>
      </c>
      <c r="N251" s="7" t="str">
        <f>IF(OUT!AQ119="", "", OUT!AQ119)</f>
        <v/>
      </c>
      <c r="O251" s="7" t="str">
        <f>IF(OUT!BM119="", "", OUT!BM119)</f>
        <v>T4</v>
      </c>
      <c r="P251" s="8">
        <f>IF(OUT!N119="", "", OUT!N119)</f>
        <v>0.35799999999999998</v>
      </c>
      <c r="Q251" s="9">
        <f>IF(OUT!O119="", "", OUT!O119)</f>
        <v>35.799999999999997</v>
      </c>
      <c r="R251" s="8">
        <f>IF(PPG!H119="", "", PPG!H119)</f>
        <v>0</v>
      </c>
      <c r="S251" s="9">
        <f>IF(PPG!I119="", "", PPG!I119)</f>
        <v>0</v>
      </c>
      <c r="T251" s="8">
        <f>IF(PPG!J119="", "", PPG!J119)</f>
        <v>0</v>
      </c>
      <c r="U251" s="9">
        <f>IF(PPG!K119="", "", PPG!K119)</f>
        <v>0</v>
      </c>
      <c r="V251" s="8">
        <f>IF(PPG!L119="", "", PPG!L119)</f>
        <v>0</v>
      </c>
      <c r="W251" s="9">
        <f>IF(PPG!M119="", "", PPG!M119)</f>
        <v>0</v>
      </c>
      <c r="X251" s="8">
        <f>IF(PPG!N119="", "", PPG!N119)</f>
        <v>0</v>
      </c>
      <c r="Y251" s="9">
        <f>IF(PPG!O119="", "", PPG!O119)</f>
        <v>0</v>
      </c>
      <c r="Z251" s="8">
        <f>IF(PPG!Q119="", "", PPG!Q119)</f>
        <v>0.48599999999999999</v>
      </c>
      <c r="AA251" s="9">
        <f>IF(PPG!R119="", "", PPG!R119)</f>
        <v>48.6</v>
      </c>
      <c r="AB251" s="8">
        <f>IF(PPG!S119="", "", PPG!S119)</f>
        <v>0</v>
      </c>
      <c r="AC251" s="9">
        <f>IF(PPG!T119="", "", PPG!T119)</f>
        <v>0</v>
      </c>
      <c r="AD251" s="8">
        <f>IF(PPG!U119="", "", PPG!U119)</f>
        <v>0</v>
      </c>
      <c r="AE251" s="9">
        <f>IF(PPG!V119="", "", PPG!V119)</f>
        <v>0</v>
      </c>
      <c r="AF251" s="8">
        <f>IF(PPG!W119="", "", PPG!W119)</f>
        <v>0</v>
      </c>
      <c r="AG251" s="9">
        <f>IF(PPG!X119="", "", PPG!X119)</f>
        <v>0</v>
      </c>
      <c r="AH251" s="8">
        <f>IF(PPG!Y119="", "", PPG!Y119)</f>
        <v>0</v>
      </c>
      <c r="AI251" s="9">
        <f>IF(PPG!Z119="", "", PPG!Z119)</f>
        <v>0</v>
      </c>
      <c r="AJ251" s="30" t="str">
        <f t="shared" si="17"/>
        <v>0.00</v>
      </c>
      <c r="AK251" s="7" t="str">
        <f t="shared" si="18"/>
        <v>0</v>
      </c>
      <c r="AL251" s="7" t="str">
        <f t="shared" si="19"/>
        <v>0</v>
      </c>
    </row>
    <row r="252" spans="1:38">
      <c r="A252" s="7">
        <f>IF(OUT!C500="", "", OUT!C500)</f>
        <v>712</v>
      </c>
      <c r="B252" s="18">
        <f>IF(OUT!A500="", "", OUT!A500)</f>
        <v>92535</v>
      </c>
      <c r="C252" s="7" t="str">
        <f>IF(OUT!D500="", "", OUT!D500)</f>
        <v>KK10</v>
      </c>
      <c r="D252" s="25"/>
      <c r="E252" s="34" t="str">
        <f>IF(OUT!E500="", "", OUT!E500)</f>
        <v>100/BDL 10+CM</v>
      </c>
      <c r="F252" s="22" t="str">
        <f>IF(OUT!AE500="NEW", "✷", "")</f>
        <v/>
      </c>
      <c r="G252" t="str">
        <f>IF(OUT!B500="", "", OUT!B500)</f>
        <v>GLADIOLUS TRADERHORN (Deep Red /White at Center)</v>
      </c>
      <c r="H252" s="19">
        <f t="shared" si="15"/>
        <v>0.22900000000000001</v>
      </c>
      <c r="I252" s="20">
        <f t="shared" si="16"/>
        <v>22.9</v>
      </c>
      <c r="J252" s="34" t="str">
        <f>IF(OUT!F500="", "", OUT!F500)</f>
        <v>10+ CM</v>
      </c>
      <c r="K252" s="7">
        <f>IF(OUT!P500="", "", OUT!P500)</f>
        <v>100</v>
      </c>
      <c r="L252" s="7" t="str">
        <f>IF(OUT!AE500="", "", OUT!AE500)</f>
        <v/>
      </c>
      <c r="M252" s="7" t="str">
        <f>IF(OUT!AG500="", "", OUT!AG500)</f>
        <v/>
      </c>
      <c r="N252" s="7" t="str">
        <f>IF(OUT!AQ500="", "", OUT!AQ500)</f>
        <v>CUT</v>
      </c>
      <c r="O252" s="7" t="str">
        <f>IF(OUT!BM500="", "", OUT!BM500)</f>
        <v>T4</v>
      </c>
      <c r="P252" s="8">
        <f>IF(OUT!N500="", "", OUT!N500)</f>
        <v>0.22900000000000001</v>
      </c>
      <c r="Q252" s="9">
        <f>IF(OUT!O500="", "", OUT!O500)</f>
        <v>22.9</v>
      </c>
      <c r="R252" s="8">
        <f>IF(PPG!H500="", "", PPG!H500)</f>
        <v>0</v>
      </c>
      <c r="S252" s="9">
        <f>IF(PPG!I500="", "", PPG!I500)</f>
        <v>0</v>
      </c>
      <c r="T252" s="8">
        <f>IF(PPG!J500="", "", PPG!J500)</f>
        <v>0</v>
      </c>
      <c r="U252" s="9">
        <f>IF(PPG!K500="", "", PPG!K500)</f>
        <v>0</v>
      </c>
      <c r="V252" s="8">
        <f>IF(PPG!L500="", "", PPG!L500)</f>
        <v>0</v>
      </c>
      <c r="W252" s="9">
        <f>IF(PPG!M500="", "", PPG!M500)</f>
        <v>0</v>
      </c>
      <c r="X252" s="8">
        <f>IF(PPG!N500="", "", PPG!N500)</f>
        <v>0</v>
      </c>
      <c r="Y252" s="9">
        <f>IF(PPG!O500="", "", PPG!O500)</f>
        <v>0</v>
      </c>
      <c r="Z252" s="8">
        <f>IF(PPG!Q500="", "", PPG!Q500)</f>
        <v>0.372</v>
      </c>
      <c r="AA252" s="9">
        <f>IF(PPG!R500="", "", PPG!R500)</f>
        <v>37.200000000000003</v>
      </c>
      <c r="AB252" s="8">
        <f>IF(PPG!S500="", "", PPG!S500)</f>
        <v>0</v>
      </c>
      <c r="AC252" s="9">
        <f>IF(PPG!T500="", "", PPG!T500)</f>
        <v>0</v>
      </c>
      <c r="AD252" s="8">
        <f>IF(PPG!U500="", "", PPG!U500)</f>
        <v>0</v>
      </c>
      <c r="AE252" s="9">
        <f>IF(PPG!V500="", "", PPG!V500)</f>
        <v>0</v>
      </c>
      <c r="AF252" s="8">
        <f>IF(PPG!W500="", "", PPG!W500)</f>
        <v>0</v>
      </c>
      <c r="AG252" s="9">
        <f>IF(PPG!X500="", "", PPG!X500)</f>
        <v>0</v>
      </c>
      <c r="AH252" s="8">
        <f>IF(PPG!Y500="", "", PPG!Y500)</f>
        <v>0</v>
      </c>
      <c r="AI252" s="9">
        <f>IF(PPG!Z500="", "", PPG!Z500)</f>
        <v>0</v>
      </c>
      <c r="AJ252" s="30" t="str">
        <f t="shared" si="17"/>
        <v>0.00</v>
      </c>
      <c r="AK252" s="7" t="str">
        <f t="shared" si="18"/>
        <v>0</v>
      </c>
      <c r="AL252" s="7" t="str">
        <f t="shared" si="19"/>
        <v>0</v>
      </c>
    </row>
    <row r="253" spans="1:38">
      <c r="A253" s="7">
        <f>IF(OUT!C501="", "", OUT!C501)</f>
        <v>712</v>
      </c>
      <c r="B253" s="18">
        <f>IF(OUT!A501="", "", OUT!A501)</f>
        <v>92535</v>
      </c>
      <c r="C253" s="7" t="str">
        <f>IF(OUT!D501="", "", OUT!D501)</f>
        <v>KK14</v>
      </c>
      <c r="D253" s="25"/>
      <c r="E253" s="34" t="str">
        <f>IF(OUT!E501="", "", OUT!E501)</f>
        <v>100/BDL 14+CM</v>
      </c>
      <c r="F253" s="22" t="str">
        <f>IF(OUT!AE501="NEW", "✷", "")</f>
        <v/>
      </c>
      <c r="G253" t="str">
        <f>IF(OUT!B501="", "", OUT!B501)</f>
        <v>GLADIOLUS TRADERHORN (Deep Red /White at Center)</v>
      </c>
      <c r="H253" s="19">
        <f t="shared" si="15"/>
        <v>0.372</v>
      </c>
      <c r="I253" s="20">
        <f t="shared" si="16"/>
        <v>37.200000000000003</v>
      </c>
      <c r="J253" s="34" t="str">
        <f>IF(OUT!F501="", "", OUT!F501)</f>
        <v>14+ CM</v>
      </c>
      <c r="K253" s="7">
        <f>IF(OUT!P501="", "", OUT!P501)</f>
        <v>100</v>
      </c>
      <c r="L253" s="7" t="str">
        <f>IF(OUT!AE501="", "", OUT!AE501)</f>
        <v/>
      </c>
      <c r="M253" s="7" t="str">
        <f>IF(OUT!AG501="", "", OUT!AG501)</f>
        <v/>
      </c>
      <c r="N253" s="7" t="str">
        <f>IF(OUT!AQ501="", "", OUT!AQ501)</f>
        <v>CUT</v>
      </c>
      <c r="O253" s="7" t="str">
        <f>IF(OUT!BM501="", "", OUT!BM501)</f>
        <v>T4</v>
      </c>
      <c r="P253" s="8">
        <f>IF(OUT!N501="", "", OUT!N501)</f>
        <v>0.372</v>
      </c>
      <c r="Q253" s="9">
        <f>IF(OUT!O501="", "", OUT!O501)</f>
        <v>37.200000000000003</v>
      </c>
      <c r="R253" s="8">
        <f>IF(PPG!H501="", "", PPG!H501)</f>
        <v>0</v>
      </c>
      <c r="S253" s="9">
        <f>IF(PPG!I501="", "", PPG!I501)</f>
        <v>0</v>
      </c>
      <c r="T253" s="8">
        <f>IF(PPG!J501="", "", PPG!J501)</f>
        <v>0</v>
      </c>
      <c r="U253" s="9">
        <f>IF(PPG!K501="", "", PPG!K501)</f>
        <v>0</v>
      </c>
      <c r="V253" s="8">
        <f>IF(PPG!L501="", "", PPG!L501)</f>
        <v>0</v>
      </c>
      <c r="W253" s="9">
        <f>IF(PPG!M501="", "", PPG!M501)</f>
        <v>0</v>
      </c>
      <c r="X253" s="8">
        <f>IF(PPG!N501="", "", PPG!N501)</f>
        <v>0</v>
      </c>
      <c r="Y253" s="9">
        <f>IF(PPG!O501="", "", PPG!O501)</f>
        <v>0</v>
      </c>
      <c r="Z253" s="8">
        <f>IF(PPG!Q501="", "", PPG!Q501)</f>
        <v>0.22900000000000001</v>
      </c>
      <c r="AA253" s="9">
        <f>IF(PPG!R501="", "", PPG!R501)</f>
        <v>22.9</v>
      </c>
      <c r="AB253" s="8">
        <f>IF(PPG!S501="", "", PPG!S501)</f>
        <v>0</v>
      </c>
      <c r="AC253" s="9">
        <f>IF(PPG!T501="", "", PPG!T501)</f>
        <v>0</v>
      </c>
      <c r="AD253" s="8">
        <f>IF(PPG!U501="", "", PPG!U501)</f>
        <v>0</v>
      </c>
      <c r="AE253" s="9">
        <f>IF(PPG!V501="", "", PPG!V501)</f>
        <v>0</v>
      </c>
      <c r="AF253" s="8">
        <f>IF(PPG!W501="", "", PPG!W501)</f>
        <v>0</v>
      </c>
      <c r="AG253" s="9">
        <f>IF(PPG!X501="", "", PPG!X501)</f>
        <v>0</v>
      </c>
      <c r="AH253" s="8">
        <f>IF(PPG!Y501="", "", PPG!Y501)</f>
        <v>0</v>
      </c>
      <c r="AI253" s="9">
        <f>IF(PPG!Z501="", "", PPG!Z501)</f>
        <v>0</v>
      </c>
      <c r="AJ253" s="30" t="str">
        <f t="shared" si="17"/>
        <v>0.00</v>
      </c>
      <c r="AK253" s="7" t="str">
        <f t="shared" si="18"/>
        <v>0</v>
      </c>
      <c r="AL253" s="7" t="str">
        <f t="shared" si="19"/>
        <v>0</v>
      </c>
    </row>
    <row r="254" spans="1:38">
      <c r="A254" s="7">
        <f>IF(OUT!C502="", "", OUT!C502)</f>
        <v>712</v>
      </c>
      <c r="B254" s="18">
        <f>IF(OUT!A502="", "", OUT!A502)</f>
        <v>92536</v>
      </c>
      <c r="C254" s="7" t="str">
        <f>IF(OUT!D502="", "", OUT!D502)</f>
        <v>KK10</v>
      </c>
      <c r="D254" s="25"/>
      <c r="E254" s="34" t="str">
        <f>IF(OUT!E502="", "", OUT!E502)</f>
        <v>100/BDL 10+CM</v>
      </c>
      <c r="F254" s="22" t="str">
        <f>IF(OUT!AE502="NEW", "✷", "")</f>
        <v/>
      </c>
      <c r="G254" t="str">
        <f>IF(OUT!B502="", "", OUT!B502)</f>
        <v>GLADIOLUS VEDETTA (Peach with Yellow  Throat)</v>
      </c>
      <c r="H254" s="19">
        <f t="shared" si="15"/>
        <v>0.22900000000000001</v>
      </c>
      <c r="I254" s="20">
        <f t="shared" si="16"/>
        <v>22.9</v>
      </c>
      <c r="J254" s="34" t="str">
        <f>IF(OUT!F502="", "", OUT!F502)</f>
        <v>10+ CM</v>
      </c>
      <c r="K254" s="7">
        <f>IF(OUT!P502="", "", OUT!P502)</f>
        <v>100</v>
      </c>
      <c r="L254" s="7" t="str">
        <f>IF(OUT!AE502="", "", OUT!AE502)</f>
        <v/>
      </c>
      <c r="M254" s="7" t="str">
        <f>IF(OUT!AG502="", "", OUT!AG502)</f>
        <v/>
      </c>
      <c r="N254" s="7" t="str">
        <f>IF(OUT!AQ502="", "", OUT!AQ502)</f>
        <v>CUT</v>
      </c>
      <c r="O254" s="7" t="str">
        <f>IF(OUT!BM502="", "", OUT!BM502)</f>
        <v>T4</v>
      </c>
      <c r="P254" s="8">
        <f>IF(OUT!N502="", "", OUT!N502)</f>
        <v>0.22900000000000001</v>
      </c>
      <c r="Q254" s="9">
        <f>IF(OUT!O502="", "", OUT!O502)</f>
        <v>22.9</v>
      </c>
      <c r="R254" s="8">
        <f>IF(PPG!H502="", "", PPG!H502)</f>
        <v>0</v>
      </c>
      <c r="S254" s="9">
        <f>IF(PPG!I502="", "", PPG!I502)</f>
        <v>0</v>
      </c>
      <c r="T254" s="8">
        <f>IF(PPG!J502="", "", PPG!J502)</f>
        <v>0</v>
      </c>
      <c r="U254" s="9">
        <f>IF(PPG!K502="", "", PPG!K502)</f>
        <v>0</v>
      </c>
      <c r="V254" s="8">
        <f>IF(PPG!L502="", "", PPG!L502)</f>
        <v>0</v>
      </c>
      <c r="W254" s="9">
        <f>IF(PPG!M502="", "", PPG!M502)</f>
        <v>0</v>
      </c>
      <c r="X254" s="8">
        <f>IF(PPG!N502="", "", PPG!N502)</f>
        <v>0</v>
      </c>
      <c r="Y254" s="9">
        <f>IF(PPG!O502="", "", PPG!O502)</f>
        <v>0</v>
      </c>
      <c r="Z254" s="8">
        <f>IF(PPG!Q502="", "", PPG!Q502)</f>
        <v>0.372</v>
      </c>
      <c r="AA254" s="9">
        <f>IF(PPG!R502="", "", PPG!R502)</f>
        <v>37.200000000000003</v>
      </c>
      <c r="AB254" s="8">
        <f>IF(PPG!S502="", "", PPG!S502)</f>
        <v>0</v>
      </c>
      <c r="AC254" s="9">
        <f>IF(PPG!T502="", "", PPG!T502)</f>
        <v>0</v>
      </c>
      <c r="AD254" s="8">
        <f>IF(PPG!U502="", "", PPG!U502)</f>
        <v>0</v>
      </c>
      <c r="AE254" s="9">
        <f>IF(PPG!V502="", "", PPG!V502)</f>
        <v>0</v>
      </c>
      <c r="AF254" s="8">
        <f>IF(PPG!W502="", "", PPG!W502)</f>
        <v>0</v>
      </c>
      <c r="AG254" s="9">
        <f>IF(PPG!X502="", "", PPG!X502)</f>
        <v>0</v>
      </c>
      <c r="AH254" s="8">
        <f>IF(PPG!Y502="", "", PPG!Y502)</f>
        <v>0</v>
      </c>
      <c r="AI254" s="9">
        <f>IF(PPG!Z502="", "", PPG!Z502)</f>
        <v>0</v>
      </c>
      <c r="AJ254" s="30" t="str">
        <f t="shared" si="17"/>
        <v>0.00</v>
      </c>
      <c r="AK254" s="7" t="str">
        <f t="shared" si="18"/>
        <v>0</v>
      </c>
      <c r="AL254" s="7" t="str">
        <f t="shared" si="19"/>
        <v>0</v>
      </c>
    </row>
    <row r="255" spans="1:38">
      <c r="A255" s="7">
        <f>IF(OUT!C503="", "", OUT!C503)</f>
        <v>712</v>
      </c>
      <c r="B255" s="18">
        <f>IF(OUT!A503="", "", OUT!A503)</f>
        <v>92536</v>
      </c>
      <c r="C255" s="7" t="str">
        <f>IF(OUT!D503="", "", OUT!D503)</f>
        <v>KK14</v>
      </c>
      <c r="D255" s="25"/>
      <c r="E255" s="34" t="str">
        <f>IF(OUT!E503="", "", OUT!E503)</f>
        <v>100/BDL 14+CM</v>
      </c>
      <c r="F255" s="22" t="str">
        <f>IF(OUT!AE503="NEW", "✷", "")</f>
        <v/>
      </c>
      <c r="G255" t="str">
        <f>IF(OUT!B503="", "", OUT!B503)</f>
        <v>GLADIOLUS VEDETTA (Peach with Yellow  Throat)</v>
      </c>
      <c r="H255" s="19">
        <f t="shared" si="15"/>
        <v>0.372</v>
      </c>
      <c r="I255" s="20">
        <f t="shared" si="16"/>
        <v>37.200000000000003</v>
      </c>
      <c r="J255" s="34" t="str">
        <f>IF(OUT!F503="", "", OUT!F503)</f>
        <v>14+ CM</v>
      </c>
      <c r="K255" s="7">
        <f>IF(OUT!P503="", "", OUT!P503)</f>
        <v>100</v>
      </c>
      <c r="L255" s="7" t="str">
        <f>IF(OUT!AE503="", "", OUT!AE503)</f>
        <v/>
      </c>
      <c r="M255" s="7" t="str">
        <f>IF(OUT!AG503="", "", OUT!AG503)</f>
        <v/>
      </c>
      <c r="N255" s="7" t="str">
        <f>IF(OUT!AQ503="", "", OUT!AQ503)</f>
        <v>CUT</v>
      </c>
      <c r="O255" s="7" t="str">
        <f>IF(OUT!BM503="", "", OUT!BM503)</f>
        <v>T4</v>
      </c>
      <c r="P255" s="8">
        <f>IF(OUT!N503="", "", OUT!N503)</f>
        <v>0.372</v>
      </c>
      <c r="Q255" s="9">
        <f>IF(OUT!O503="", "", OUT!O503)</f>
        <v>37.200000000000003</v>
      </c>
      <c r="R255" s="8">
        <f>IF(PPG!H503="", "", PPG!H503)</f>
        <v>0</v>
      </c>
      <c r="S255" s="9">
        <f>IF(PPG!I503="", "", PPG!I503)</f>
        <v>0</v>
      </c>
      <c r="T255" s="8">
        <f>IF(PPG!J503="", "", PPG!J503)</f>
        <v>0</v>
      </c>
      <c r="U255" s="9">
        <f>IF(PPG!K503="", "", PPG!K503)</f>
        <v>0</v>
      </c>
      <c r="V255" s="8">
        <f>IF(PPG!L503="", "", PPG!L503)</f>
        <v>0</v>
      </c>
      <c r="W255" s="9">
        <f>IF(PPG!M503="", "", PPG!M503)</f>
        <v>0</v>
      </c>
      <c r="X255" s="8">
        <f>IF(PPG!N503="", "", PPG!N503)</f>
        <v>0</v>
      </c>
      <c r="Y255" s="9">
        <f>IF(PPG!O503="", "", PPG!O503)</f>
        <v>0</v>
      </c>
      <c r="Z255" s="8">
        <f>IF(PPG!Q503="", "", PPG!Q503)</f>
        <v>0.22900000000000001</v>
      </c>
      <c r="AA255" s="9">
        <f>IF(PPG!R503="", "", PPG!R503)</f>
        <v>22.9</v>
      </c>
      <c r="AB255" s="8">
        <f>IF(PPG!S503="", "", PPG!S503)</f>
        <v>0</v>
      </c>
      <c r="AC255" s="9">
        <f>IF(PPG!T503="", "", PPG!T503)</f>
        <v>0</v>
      </c>
      <c r="AD255" s="8">
        <f>IF(PPG!U503="", "", PPG!U503)</f>
        <v>0</v>
      </c>
      <c r="AE255" s="9">
        <f>IF(PPG!V503="", "", PPG!V503)</f>
        <v>0</v>
      </c>
      <c r="AF255" s="8">
        <f>IF(PPG!W503="", "", PPG!W503)</f>
        <v>0</v>
      </c>
      <c r="AG255" s="9">
        <f>IF(PPG!X503="", "", PPG!X503)</f>
        <v>0</v>
      </c>
      <c r="AH255" s="8">
        <f>IF(PPG!Y503="", "", PPG!Y503)</f>
        <v>0</v>
      </c>
      <c r="AI255" s="9">
        <f>IF(PPG!Z503="", "", PPG!Z503)</f>
        <v>0</v>
      </c>
      <c r="AJ255" s="30" t="str">
        <f t="shared" si="17"/>
        <v>0.00</v>
      </c>
      <c r="AK255" s="7" t="str">
        <f t="shared" si="18"/>
        <v>0</v>
      </c>
      <c r="AL255" s="7" t="str">
        <f t="shared" si="19"/>
        <v>0</v>
      </c>
    </row>
    <row r="256" spans="1:38">
      <c r="A256" s="7">
        <f>IF(OUT!C504="", "", OUT!C504)</f>
        <v>712</v>
      </c>
      <c r="B256" s="18">
        <f>IF(OUT!A504="", "", OUT!A504)</f>
        <v>92537</v>
      </c>
      <c r="C256" s="7" t="str">
        <f>IF(OUT!D504="", "", OUT!D504)</f>
        <v>KK10</v>
      </c>
      <c r="D256" s="25"/>
      <c r="E256" s="34" t="str">
        <f>IF(OUT!E504="", "", OUT!E504)</f>
        <v>100/BDL 10+CM</v>
      </c>
      <c r="F256" s="22" t="str">
        <f>IF(OUT!AE504="NEW", "✷", "")</f>
        <v/>
      </c>
      <c r="G256" t="str">
        <f>IF(OUT!B504="", "", OUT!B504)</f>
        <v>GLADIOLUS VIOLET KING (Light Pink with Darker Edges)</v>
      </c>
      <c r="H256" s="19">
        <f t="shared" si="15"/>
        <v>0.22900000000000001</v>
      </c>
      <c r="I256" s="20">
        <f t="shared" si="16"/>
        <v>22.9</v>
      </c>
      <c r="J256" s="34" t="str">
        <f>IF(OUT!F504="", "", OUT!F504)</f>
        <v>10+ CM</v>
      </c>
      <c r="K256" s="7">
        <f>IF(OUT!P504="", "", OUT!P504)</f>
        <v>100</v>
      </c>
      <c r="L256" s="7" t="str">
        <f>IF(OUT!AE504="", "", OUT!AE504)</f>
        <v/>
      </c>
      <c r="M256" s="7" t="str">
        <f>IF(OUT!AG504="", "", OUT!AG504)</f>
        <v/>
      </c>
      <c r="N256" s="7" t="str">
        <f>IF(OUT!AQ504="", "", OUT!AQ504)</f>
        <v>CUT</v>
      </c>
      <c r="O256" s="7" t="str">
        <f>IF(OUT!BM504="", "", OUT!BM504)</f>
        <v>T4</v>
      </c>
      <c r="P256" s="8">
        <f>IF(OUT!N504="", "", OUT!N504)</f>
        <v>0.22900000000000001</v>
      </c>
      <c r="Q256" s="9">
        <f>IF(OUT!O504="", "", OUT!O504)</f>
        <v>22.9</v>
      </c>
      <c r="R256" s="8">
        <f>IF(PPG!H504="", "", PPG!H504)</f>
        <v>0</v>
      </c>
      <c r="S256" s="9">
        <f>IF(PPG!I504="", "", PPG!I504)</f>
        <v>0</v>
      </c>
      <c r="T256" s="8">
        <f>IF(PPG!J504="", "", PPG!J504)</f>
        <v>0</v>
      </c>
      <c r="U256" s="9">
        <f>IF(PPG!K504="", "", PPG!K504)</f>
        <v>0</v>
      </c>
      <c r="V256" s="8">
        <f>IF(PPG!L504="", "", PPG!L504)</f>
        <v>0</v>
      </c>
      <c r="W256" s="9">
        <f>IF(PPG!M504="", "", PPG!M504)</f>
        <v>0</v>
      </c>
      <c r="X256" s="8">
        <f>IF(PPG!N504="", "", PPG!N504)</f>
        <v>0</v>
      </c>
      <c r="Y256" s="9">
        <f>IF(PPG!O504="", "", PPG!O504)</f>
        <v>0</v>
      </c>
      <c r="Z256" s="8">
        <f>IF(PPG!Q504="", "", PPG!Q504)</f>
        <v>0.372</v>
      </c>
      <c r="AA256" s="9">
        <f>IF(PPG!R504="", "", PPG!R504)</f>
        <v>37.200000000000003</v>
      </c>
      <c r="AB256" s="8">
        <f>IF(PPG!S504="", "", PPG!S504)</f>
        <v>0</v>
      </c>
      <c r="AC256" s="9">
        <f>IF(PPG!T504="", "", PPG!T504)</f>
        <v>0</v>
      </c>
      <c r="AD256" s="8">
        <f>IF(PPG!U504="", "", PPG!U504)</f>
        <v>0</v>
      </c>
      <c r="AE256" s="9">
        <f>IF(PPG!V504="", "", PPG!V504)</f>
        <v>0</v>
      </c>
      <c r="AF256" s="8">
        <f>IF(PPG!W504="", "", PPG!W504)</f>
        <v>0</v>
      </c>
      <c r="AG256" s="9">
        <f>IF(PPG!X504="", "", PPG!X504)</f>
        <v>0</v>
      </c>
      <c r="AH256" s="8">
        <f>IF(PPG!Y504="", "", PPG!Y504)</f>
        <v>0</v>
      </c>
      <c r="AI256" s="9">
        <f>IF(PPG!Z504="", "", PPG!Z504)</f>
        <v>0</v>
      </c>
      <c r="AJ256" s="30" t="str">
        <f t="shared" si="17"/>
        <v>0.00</v>
      </c>
      <c r="AK256" s="7" t="str">
        <f t="shared" si="18"/>
        <v>0</v>
      </c>
      <c r="AL256" s="7" t="str">
        <f t="shared" si="19"/>
        <v>0</v>
      </c>
    </row>
    <row r="257" spans="1:38">
      <c r="A257" s="7">
        <f>IF(OUT!C505="", "", OUT!C505)</f>
        <v>712</v>
      </c>
      <c r="B257" s="18">
        <f>IF(OUT!A505="", "", OUT!A505)</f>
        <v>92537</v>
      </c>
      <c r="C257" s="7" t="str">
        <f>IF(OUT!D505="", "", OUT!D505)</f>
        <v>KK14</v>
      </c>
      <c r="D257" s="25"/>
      <c r="E257" s="34" t="str">
        <f>IF(OUT!E505="", "", OUT!E505)</f>
        <v>100/BDL 14+CM</v>
      </c>
      <c r="F257" s="22" t="str">
        <f>IF(OUT!AE505="NEW", "✷", "")</f>
        <v/>
      </c>
      <c r="G257" t="str">
        <f>IF(OUT!B505="", "", OUT!B505)</f>
        <v>GLADIOLUS VIOLET KING (Light Pink with Darker Edges)</v>
      </c>
      <c r="H257" s="19">
        <f t="shared" si="15"/>
        <v>0.372</v>
      </c>
      <c r="I257" s="20">
        <f t="shared" si="16"/>
        <v>37.200000000000003</v>
      </c>
      <c r="J257" s="34" t="str">
        <f>IF(OUT!F505="", "", OUT!F505)</f>
        <v>14+ CM</v>
      </c>
      <c r="K257" s="7">
        <f>IF(OUT!P505="", "", OUT!P505)</f>
        <v>100</v>
      </c>
      <c r="L257" s="7" t="str">
        <f>IF(OUT!AE505="", "", OUT!AE505)</f>
        <v/>
      </c>
      <c r="M257" s="7" t="str">
        <f>IF(OUT!AG505="", "", OUT!AG505)</f>
        <v/>
      </c>
      <c r="N257" s="7" t="str">
        <f>IF(OUT!AQ505="", "", OUT!AQ505)</f>
        <v>CUT</v>
      </c>
      <c r="O257" s="7" t="str">
        <f>IF(OUT!BM505="", "", OUT!BM505)</f>
        <v>T4</v>
      </c>
      <c r="P257" s="8">
        <f>IF(OUT!N505="", "", OUT!N505)</f>
        <v>0.372</v>
      </c>
      <c r="Q257" s="9">
        <f>IF(OUT!O505="", "", OUT!O505)</f>
        <v>37.200000000000003</v>
      </c>
      <c r="R257" s="8">
        <f>IF(PPG!H505="", "", PPG!H505)</f>
        <v>0</v>
      </c>
      <c r="S257" s="9">
        <f>IF(PPG!I505="", "", PPG!I505)</f>
        <v>0</v>
      </c>
      <c r="T257" s="8">
        <f>IF(PPG!J505="", "", PPG!J505)</f>
        <v>0</v>
      </c>
      <c r="U257" s="9">
        <f>IF(PPG!K505="", "", PPG!K505)</f>
        <v>0</v>
      </c>
      <c r="V257" s="8">
        <f>IF(PPG!L505="", "", PPG!L505)</f>
        <v>0</v>
      </c>
      <c r="W257" s="9">
        <f>IF(PPG!M505="", "", PPG!M505)</f>
        <v>0</v>
      </c>
      <c r="X257" s="8">
        <f>IF(PPG!N505="", "", PPG!N505)</f>
        <v>0</v>
      </c>
      <c r="Y257" s="9">
        <f>IF(PPG!O505="", "", PPG!O505)</f>
        <v>0</v>
      </c>
      <c r="Z257" s="8">
        <f>IF(PPG!Q505="", "", PPG!Q505)</f>
        <v>0.22900000000000001</v>
      </c>
      <c r="AA257" s="9">
        <f>IF(PPG!R505="", "", PPG!R505)</f>
        <v>22.9</v>
      </c>
      <c r="AB257" s="8">
        <f>IF(PPG!S505="", "", PPG!S505)</f>
        <v>0</v>
      </c>
      <c r="AC257" s="9">
        <f>IF(PPG!T505="", "", PPG!T505)</f>
        <v>0</v>
      </c>
      <c r="AD257" s="8">
        <f>IF(PPG!U505="", "", PPG!U505)</f>
        <v>0</v>
      </c>
      <c r="AE257" s="9">
        <f>IF(PPG!V505="", "", PPG!V505)</f>
        <v>0</v>
      </c>
      <c r="AF257" s="8">
        <f>IF(PPG!W505="", "", PPG!W505)</f>
        <v>0</v>
      </c>
      <c r="AG257" s="9">
        <f>IF(PPG!X505="", "", PPG!X505)</f>
        <v>0</v>
      </c>
      <c r="AH257" s="8">
        <f>IF(PPG!Y505="", "", PPG!Y505)</f>
        <v>0</v>
      </c>
      <c r="AI257" s="9">
        <f>IF(PPG!Z505="", "", PPG!Z505)</f>
        <v>0</v>
      </c>
      <c r="AJ257" s="30" t="str">
        <f t="shared" si="17"/>
        <v>0.00</v>
      </c>
      <c r="AK257" s="7" t="str">
        <f t="shared" si="18"/>
        <v>0</v>
      </c>
      <c r="AL257" s="7" t="str">
        <f t="shared" si="19"/>
        <v>0</v>
      </c>
    </row>
    <row r="258" spans="1:38">
      <c r="A258" s="7">
        <f>IF(OUT!C506="", "", OUT!C506)</f>
        <v>712</v>
      </c>
      <c r="B258" s="18">
        <f>IF(OUT!A506="", "", OUT!A506)</f>
        <v>92538</v>
      </c>
      <c r="C258" s="7" t="str">
        <f>IF(OUT!D506="", "", OUT!D506)</f>
        <v>KK10</v>
      </c>
      <c r="D258" s="25"/>
      <c r="E258" s="34" t="str">
        <f>IF(OUT!E506="", "", OUT!E506)</f>
        <v>100/BDL 10+CM</v>
      </c>
      <c r="F258" s="22" t="str">
        <f>IF(OUT!AE506="NEW", "✷", "")</f>
        <v/>
      </c>
      <c r="G258" t="str">
        <f>IF(OUT!B506="", "", OUT!B506)</f>
        <v>GLADIOLUS WHITE PROSPERITY (Pure White)</v>
      </c>
      <c r="H258" s="19">
        <f t="shared" si="15"/>
        <v>0.22900000000000001</v>
      </c>
      <c r="I258" s="20">
        <f t="shared" si="16"/>
        <v>22.9</v>
      </c>
      <c r="J258" s="34" t="str">
        <f>IF(OUT!F506="", "", OUT!F506)</f>
        <v>10+ CM</v>
      </c>
      <c r="K258" s="7">
        <f>IF(OUT!P506="", "", OUT!P506)</f>
        <v>100</v>
      </c>
      <c r="L258" s="7" t="str">
        <f>IF(OUT!AE506="", "", OUT!AE506)</f>
        <v/>
      </c>
      <c r="M258" s="7" t="str">
        <f>IF(OUT!AG506="", "", OUT!AG506)</f>
        <v/>
      </c>
      <c r="N258" s="7" t="str">
        <f>IF(OUT!AQ506="", "", OUT!AQ506)</f>
        <v>CUT</v>
      </c>
      <c r="O258" s="7" t="str">
        <f>IF(OUT!BM506="", "", OUT!BM506)</f>
        <v>T4</v>
      </c>
      <c r="P258" s="8">
        <f>IF(OUT!N506="", "", OUT!N506)</f>
        <v>0.22900000000000001</v>
      </c>
      <c r="Q258" s="9">
        <f>IF(OUT!O506="", "", OUT!O506)</f>
        <v>22.9</v>
      </c>
      <c r="R258" s="8">
        <f>IF(PPG!H506="", "", PPG!H506)</f>
        <v>0</v>
      </c>
      <c r="S258" s="9">
        <f>IF(PPG!I506="", "", PPG!I506)</f>
        <v>0</v>
      </c>
      <c r="T258" s="8">
        <f>IF(PPG!J506="", "", PPG!J506)</f>
        <v>0</v>
      </c>
      <c r="U258" s="9">
        <f>IF(PPG!K506="", "", PPG!K506)</f>
        <v>0</v>
      </c>
      <c r="V258" s="8">
        <f>IF(PPG!L506="", "", PPG!L506)</f>
        <v>0</v>
      </c>
      <c r="W258" s="9">
        <f>IF(PPG!M506="", "", PPG!M506)</f>
        <v>0</v>
      </c>
      <c r="X258" s="8">
        <f>IF(PPG!N506="", "", PPG!N506)</f>
        <v>0</v>
      </c>
      <c r="Y258" s="9">
        <f>IF(PPG!O506="", "", PPG!O506)</f>
        <v>0</v>
      </c>
      <c r="Z258" s="8">
        <f>IF(PPG!Q506="", "", PPG!Q506)</f>
        <v>0.372</v>
      </c>
      <c r="AA258" s="9">
        <f>IF(PPG!R506="", "", PPG!R506)</f>
        <v>37.200000000000003</v>
      </c>
      <c r="AB258" s="8">
        <f>IF(PPG!S506="", "", PPG!S506)</f>
        <v>0</v>
      </c>
      <c r="AC258" s="9">
        <f>IF(PPG!T506="", "", PPG!T506)</f>
        <v>0</v>
      </c>
      <c r="AD258" s="8">
        <f>IF(PPG!U506="", "", PPG!U506)</f>
        <v>0</v>
      </c>
      <c r="AE258" s="9">
        <f>IF(PPG!V506="", "", PPG!V506)</f>
        <v>0</v>
      </c>
      <c r="AF258" s="8">
        <f>IF(PPG!W506="", "", PPG!W506)</f>
        <v>0</v>
      </c>
      <c r="AG258" s="9">
        <f>IF(PPG!X506="", "", PPG!X506)</f>
        <v>0</v>
      </c>
      <c r="AH258" s="8">
        <f>IF(PPG!Y506="", "", PPG!Y506)</f>
        <v>0</v>
      </c>
      <c r="AI258" s="9">
        <f>IF(PPG!Z506="", "", PPG!Z506)</f>
        <v>0</v>
      </c>
      <c r="AJ258" s="30" t="str">
        <f t="shared" si="17"/>
        <v>0.00</v>
      </c>
      <c r="AK258" s="7" t="str">
        <f t="shared" si="18"/>
        <v>0</v>
      </c>
      <c r="AL258" s="7" t="str">
        <f t="shared" si="19"/>
        <v>0</v>
      </c>
    </row>
    <row r="259" spans="1:38">
      <c r="A259" s="7">
        <f>IF(OUT!C507="", "", OUT!C507)</f>
        <v>712</v>
      </c>
      <c r="B259" s="18">
        <f>IF(OUT!A507="", "", OUT!A507)</f>
        <v>92538</v>
      </c>
      <c r="C259" s="7" t="str">
        <f>IF(OUT!D507="", "", OUT!D507)</f>
        <v>KK14</v>
      </c>
      <c r="D259" s="25"/>
      <c r="E259" s="34" t="str">
        <f>IF(OUT!E507="", "", OUT!E507)</f>
        <v>100/BDL 14+CM</v>
      </c>
      <c r="F259" s="22" t="str">
        <f>IF(OUT!AE507="NEW", "✷", "")</f>
        <v/>
      </c>
      <c r="G259" t="str">
        <f>IF(OUT!B507="", "", OUT!B507)</f>
        <v>GLADIOLUS WHITE PROSPERITY (Pure White)</v>
      </c>
      <c r="H259" s="19">
        <f t="shared" si="15"/>
        <v>0.372</v>
      </c>
      <c r="I259" s="20">
        <f t="shared" si="16"/>
        <v>37.200000000000003</v>
      </c>
      <c r="J259" s="34" t="str">
        <f>IF(OUT!F507="", "", OUT!F507)</f>
        <v>14+ CM</v>
      </c>
      <c r="K259" s="7">
        <f>IF(OUT!P507="", "", OUT!P507)</f>
        <v>100</v>
      </c>
      <c r="L259" s="7" t="str">
        <f>IF(OUT!AE507="", "", OUT!AE507)</f>
        <v/>
      </c>
      <c r="M259" s="7" t="str">
        <f>IF(OUT!AG507="", "", OUT!AG507)</f>
        <v/>
      </c>
      <c r="N259" s="7" t="str">
        <f>IF(OUT!AQ507="", "", OUT!AQ507)</f>
        <v>CUT</v>
      </c>
      <c r="O259" s="7" t="str">
        <f>IF(OUT!BM507="", "", OUT!BM507)</f>
        <v>T4</v>
      </c>
      <c r="P259" s="8">
        <f>IF(OUT!N507="", "", OUT!N507)</f>
        <v>0.372</v>
      </c>
      <c r="Q259" s="9">
        <f>IF(OUT!O507="", "", OUT!O507)</f>
        <v>37.200000000000003</v>
      </c>
      <c r="R259" s="8">
        <f>IF(PPG!H507="", "", PPG!H507)</f>
        <v>0</v>
      </c>
      <c r="S259" s="9">
        <f>IF(PPG!I507="", "", PPG!I507)</f>
        <v>0</v>
      </c>
      <c r="T259" s="8">
        <f>IF(PPG!J507="", "", PPG!J507)</f>
        <v>0</v>
      </c>
      <c r="U259" s="9">
        <f>IF(PPG!K507="", "", PPG!K507)</f>
        <v>0</v>
      </c>
      <c r="V259" s="8">
        <f>IF(PPG!L507="", "", PPG!L507)</f>
        <v>0</v>
      </c>
      <c r="W259" s="9">
        <f>IF(PPG!M507="", "", PPG!M507)</f>
        <v>0</v>
      </c>
      <c r="X259" s="8">
        <f>IF(PPG!N507="", "", PPG!N507)</f>
        <v>0</v>
      </c>
      <c r="Y259" s="9">
        <f>IF(PPG!O507="", "", PPG!O507)</f>
        <v>0</v>
      </c>
      <c r="Z259" s="8">
        <f>IF(PPG!Q507="", "", PPG!Q507)</f>
        <v>2.6859999999999999</v>
      </c>
      <c r="AA259" s="9">
        <f>IF(PPG!R507="", "", PPG!R507)</f>
        <v>26.86</v>
      </c>
      <c r="AB259" s="8">
        <f>IF(PPG!S507="", "", PPG!S507)</f>
        <v>0</v>
      </c>
      <c r="AC259" s="9">
        <f>IF(PPG!T507="", "", PPG!T507)</f>
        <v>0</v>
      </c>
      <c r="AD259" s="8">
        <f>IF(PPG!U507="", "", PPG!U507)</f>
        <v>0</v>
      </c>
      <c r="AE259" s="9">
        <f>IF(PPG!V507="", "", PPG!V507)</f>
        <v>0</v>
      </c>
      <c r="AF259" s="8">
        <f>IF(PPG!W507="", "", PPG!W507)</f>
        <v>0</v>
      </c>
      <c r="AG259" s="9">
        <f>IF(PPG!X507="", "", PPG!X507)</f>
        <v>0</v>
      </c>
      <c r="AH259" s="8">
        <f>IF(PPG!Y507="", "", PPG!Y507)</f>
        <v>0</v>
      </c>
      <c r="AI259" s="9">
        <f>IF(PPG!Z507="", "", PPG!Z507)</f>
        <v>0</v>
      </c>
      <c r="AJ259" s="30" t="str">
        <f t="shared" si="17"/>
        <v>0.00</v>
      </c>
      <c r="AK259" s="7" t="str">
        <f t="shared" si="18"/>
        <v>0</v>
      </c>
      <c r="AL259" s="7" t="str">
        <f t="shared" si="19"/>
        <v>0</v>
      </c>
    </row>
    <row r="260" spans="1:38">
      <c r="A260" s="7">
        <f>IF(OUT!C139="", "", OUT!C139)</f>
        <v>712</v>
      </c>
      <c r="B260" s="18">
        <f>IF(OUT!A139="", "", OUT!A139)</f>
        <v>41692</v>
      </c>
      <c r="C260" s="7" t="str">
        <f>IF(OUT!D139="", "", OUT!D139)</f>
        <v>KK10</v>
      </c>
      <c r="D260" s="25"/>
      <c r="E260" s="34" t="str">
        <f>IF(OUT!E139="", "", OUT!E139)</f>
        <v>100/BDL 10+CM</v>
      </c>
      <c r="F260" s="22" t="str">
        <f>IF(OUT!AE139="NEW", "✷", "")</f>
        <v/>
      </c>
      <c r="G260" t="str">
        <f>IF(OUT!B139="", "", OUT!B139)</f>
        <v>GLADIOLUS WINE AND ROSE (Tri-Colored Pink)</v>
      </c>
      <c r="H260" s="19">
        <f t="shared" si="15"/>
        <v>0.22900000000000001</v>
      </c>
      <c r="I260" s="20">
        <f t="shared" si="16"/>
        <v>22.9</v>
      </c>
      <c r="J260" s="34" t="str">
        <f>IF(OUT!F139="", "", OUT!F139)</f>
        <v>10+ CM</v>
      </c>
      <c r="K260" s="7">
        <f>IF(OUT!P139="", "", OUT!P139)</f>
        <v>100</v>
      </c>
      <c r="L260" s="7" t="str">
        <f>IF(OUT!AE139="", "", OUT!AE139)</f>
        <v/>
      </c>
      <c r="M260" s="7" t="str">
        <f>IF(OUT!AG139="", "", OUT!AG139)</f>
        <v/>
      </c>
      <c r="N260" s="7" t="str">
        <f>IF(OUT!AQ139="", "", OUT!AQ139)</f>
        <v>CUT</v>
      </c>
      <c r="O260" s="7" t="str">
        <f>IF(OUT!BM139="", "", OUT!BM139)</f>
        <v>T4</v>
      </c>
      <c r="P260" s="8">
        <f>IF(OUT!N139="", "", OUT!N139)</f>
        <v>0.22900000000000001</v>
      </c>
      <c r="Q260" s="9">
        <f>IF(OUT!O139="", "", OUT!O139)</f>
        <v>22.9</v>
      </c>
      <c r="R260" s="8">
        <f>IF(PPG!H139="", "", PPG!H139)</f>
        <v>0</v>
      </c>
      <c r="S260" s="9">
        <f>IF(PPG!I139="", "", PPG!I139)</f>
        <v>0</v>
      </c>
      <c r="T260" s="8">
        <f>IF(PPG!J139="", "", PPG!J139)</f>
        <v>0</v>
      </c>
      <c r="U260" s="9">
        <f>IF(PPG!K139="", "", PPG!K139)</f>
        <v>0</v>
      </c>
      <c r="V260" s="8">
        <f>IF(PPG!L139="", "", PPG!L139)</f>
        <v>0</v>
      </c>
      <c r="W260" s="9">
        <f>IF(PPG!M139="", "", PPG!M139)</f>
        <v>0</v>
      </c>
      <c r="X260" s="8">
        <f>IF(PPG!N139="", "", PPG!N139)</f>
        <v>0</v>
      </c>
      <c r="Y260" s="9">
        <f>IF(PPG!O139="", "", PPG!O139)</f>
        <v>0</v>
      </c>
      <c r="Z260" s="8">
        <f>IF(PPG!Q139="", "", PPG!Q139)</f>
        <v>0.372</v>
      </c>
      <c r="AA260" s="9">
        <f>IF(PPG!R139="", "", PPG!R139)</f>
        <v>37.200000000000003</v>
      </c>
      <c r="AB260" s="8">
        <f>IF(PPG!S139="", "", PPG!S139)</f>
        <v>0</v>
      </c>
      <c r="AC260" s="9">
        <f>IF(PPG!T139="", "", PPG!T139)</f>
        <v>0</v>
      </c>
      <c r="AD260" s="8">
        <f>IF(PPG!U139="", "", PPG!U139)</f>
        <v>0</v>
      </c>
      <c r="AE260" s="9">
        <f>IF(PPG!V139="", "", PPG!V139)</f>
        <v>0</v>
      </c>
      <c r="AF260" s="8">
        <f>IF(PPG!W139="", "", PPG!W139)</f>
        <v>0</v>
      </c>
      <c r="AG260" s="9">
        <f>IF(PPG!X139="", "", PPG!X139)</f>
        <v>0</v>
      </c>
      <c r="AH260" s="8">
        <f>IF(PPG!Y139="", "", PPG!Y139)</f>
        <v>0</v>
      </c>
      <c r="AI260" s="9">
        <f>IF(PPG!Z139="", "", PPG!Z139)</f>
        <v>0</v>
      </c>
      <c r="AJ260" s="30" t="str">
        <f t="shared" si="17"/>
        <v>0.00</v>
      </c>
      <c r="AK260" s="7" t="str">
        <f t="shared" si="18"/>
        <v>0</v>
      </c>
      <c r="AL260" s="7" t="str">
        <f t="shared" si="19"/>
        <v>0</v>
      </c>
    </row>
    <row r="261" spans="1:38">
      <c r="A261" s="7">
        <f>IF(OUT!C140="", "", OUT!C140)</f>
        <v>712</v>
      </c>
      <c r="B261" s="18">
        <f>IF(OUT!A140="", "", OUT!A140)</f>
        <v>41692</v>
      </c>
      <c r="C261" s="7" t="str">
        <f>IF(OUT!D140="", "", OUT!D140)</f>
        <v>KK14</v>
      </c>
      <c r="D261" s="25"/>
      <c r="E261" s="34" t="str">
        <f>IF(OUT!E140="", "", OUT!E140)</f>
        <v>100/BDL 14+CM</v>
      </c>
      <c r="F261" s="22" t="str">
        <f>IF(OUT!AE140="NEW", "✷", "")</f>
        <v/>
      </c>
      <c r="G261" t="str">
        <f>IF(OUT!B140="", "", OUT!B140)</f>
        <v>GLADIOLUS WINE AND ROSE (Tri-Colored Pink)</v>
      </c>
      <c r="H261" s="19">
        <f t="shared" si="15"/>
        <v>0.372</v>
      </c>
      <c r="I261" s="20">
        <f t="shared" si="16"/>
        <v>37.200000000000003</v>
      </c>
      <c r="J261" s="34" t="str">
        <f>IF(OUT!F140="", "", OUT!F140)</f>
        <v>14+ CM</v>
      </c>
      <c r="K261" s="7">
        <f>IF(OUT!P140="", "", OUT!P140)</f>
        <v>100</v>
      </c>
      <c r="L261" s="7" t="str">
        <f>IF(OUT!AE140="", "", OUT!AE140)</f>
        <v/>
      </c>
      <c r="M261" s="7" t="str">
        <f>IF(OUT!AG140="", "", OUT!AG140)</f>
        <v/>
      </c>
      <c r="N261" s="7" t="str">
        <f>IF(OUT!AQ140="", "", OUT!AQ140)</f>
        <v>CUT</v>
      </c>
      <c r="O261" s="7" t="str">
        <f>IF(OUT!BM140="", "", OUT!BM140)</f>
        <v>T4</v>
      </c>
      <c r="P261" s="8">
        <f>IF(OUT!N140="", "", OUT!N140)</f>
        <v>0.372</v>
      </c>
      <c r="Q261" s="9">
        <f>IF(OUT!O140="", "", OUT!O140)</f>
        <v>37.200000000000003</v>
      </c>
      <c r="R261" s="8">
        <f>IF(PPG!H140="", "", PPG!H140)</f>
        <v>0</v>
      </c>
      <c r="S261" s="9">
        <f>IF(PPG!I140="", "", PPG!I140)</f>
        <v>0</v>
      </c>
      <c r="T261" s="8">
        <f>IF(PPG!J140="", "", PPG!J140)</f>
        <v>0</v>
      </c>
      <c r="U261" s="9">
        <f>IF(PPG!K140="", "", PPG!K140)</f>
        <v>0</v>
      </c>
      <c r="V261" s="8">
        <f>IF(PPG!L140="", "", PPG!L140)</f>
        <v>0</v>
      </c>
      <c r="W261" s="9">
        <f>IF(PPG!M140="", "", PPG!M140)</f>
        <v>0</v>
      </c>
      <c r="X261" s="8">
        <f>IF(PPG!N140="", "", PPG!N140)</f>
        <v>0</v>
      </c>
      <c r="Y261" s="9">
        <f>IF(PPG!O140="", "", PPG!O140)</f>
        <v>0</v>
      </c>
      <c r="Z261" s="8">
        <f>IF(PPG!Q140="", "", PPG!Q140)</f>
        <v>3.4</v>
      </c>
      <c r="AA261" s="9">
        <f>IF(PPG!R140="", "", PPG!R140)</f>
        <v>85</v>
      </c>
      <c r="AB261" s="8">
        <f>IF(PPG!S140="", "", PPG!S140)</f>
        <v>0</v>
      </c>
      <c r="AC261" s="9">
        <f>IF(PPG!T140="", "", PPG!T140)</f>
        <v>0</v>
      </c>
      <c r="AD261" s="8">
        <f>IF(PPG!U140="", "", PPG!U140)</f>
        <v>0</v>
      </c>
      <c r="AE261" s="9">
        <f>IF(PPG!V140="", "", PPG!V140)</f>
        <v>0</v>
      </c>
      <c r="AF261" s="8">
        <f>IF(PPG!W140="", "", PPG!W140)</f>
        <v>0</v>
      </c>
      <c r="AG261" s="9">
        <f>IF(PPG!X140="", "", PPG!X140)</f>
        <v>0</v>
      </c>
      <c r="AH261" s="8">
        <f>IF(PPG!Y140="", "", PPG!Y140)</f>
        <v>0</v>
      </c>
      <c r="AI261" s="9">
        <f>IF(PPG!Z140="", "", PPG!Z140)</f>
        <v>0</v>
      </c>
      <c r="AJ261" s="30" t="str">
        <f t="shared" si="17"/>
        <v>0.00</v>
      </c>
      <c r="AK261" s="7" t="str">
        <f t="shared" si="18"/>
        <v>0</v>
      </c>
      <c r="AL261" s="7" t="str">
        <f t="shared" si="19"/>
        <v>0</v>
      </c>
    </row>
    <row r="262" spans="1:38">
      <c r="A262" s="7">
        <f>IF(OUT!C29="", "", OUT!C29)</f>
        <v>712</v>
      </c>
      <c r="B262" s="18">
        <f>IF(OUT!A29="", "", OUT!A29)</f>
        <v>30265</v>
      </c>
      <c r="C262" s="7" t="str">
        <f>IF(OUT!D29="", "", OUT!D29)</f>
        <v>BB</v>
      </c>
      <c r="D262" s="25"/>
      <c r="E262" s="34" t="str">
        <f>IF(OUT!E29="", "", OUT!E29)</f>
        <v>10/BDL</v>
      </c>
      <c r="F262" s="22" t="str">
        <f>IF(OUT!AE29="NEW", "✷", "")</f>
        <v/>
      </c>
      <c r="G262" t="str">
        <f>IF(OUT!B29="", "", OUT!B29)</f>
        <v>GYPSOPHILA PANICULATA BRISTOL FAIRY (White Double)</v>
      </c>
      <c r="H262" s="19">
        <f t="shared" si="15"/>
        <v>3.5430000000000001</v>
      </c>
      <c r="I262" s="20">
        <f t="shared" si="16"/>
        <v>35.43</v>
      </c>
      <c r="J262" s="34" t="str">
        <f>IF(OUT!F29="", "", OUT!F29)</f>
        <v>#1 GRADE BARE ROOT</v>
      </c>
      <c r="K262" s="7">
        <f>IF(OUT!P29="", "", OUT!P29)</f>
        <v>10</v>
      </c>
      <c r="L262" s="7" t="str">
        <f>IF(OUT!AE29="", "", OUT!AE29)</f>
        <v/>
      </c>
      <c r="M262" s="7" t="str">
        <f>IF(OUT!AG29="", "", OUT!AG29)</f>
        <v/>
      </c>
      <c r="N262" s="7" t="str">
        <f>IF(OUT!AQ29="", "", OUT!AQ29)</f>
        <v>CUT</v>
      </c>
      <c r="O262" s="7" t="str">
        <f>IF(OUT!BM29="", "", OUT!BM29)</f>
        <v>T2</v>
      </c>
      <c r="P262" s="8">
        <f>IF(OUT!N29="", "", OUT!N29)</f>
        <v>3.5430000000000001</v>
      </c>
      <c r="Q262" s="9">
        <f>IF(OUT!O29="", "", OUT!O29)</f>
        <v>35.43</v>
      </c>
      <c r="R262" s="8">
        <f>IF(PPG!H29="", "", PPG!H29)</f>
        <v>0</v>
      </c>
      <c r="S262" s="9">
        <f>IF(PPG!I29="", "", PPG!I29)</f>
        <v>0</v>
      </c>
      <c r="T262" s="8">
        <f>IF(PPG!J29="", "", PPG!J29)</f>
        <v>0</v>
      </c>
      <c r="U262" s="9">
        <f>IF(PPG!K29="", "", PPG!K29)</f>
        <v>0</v>
      </c>
      <c r="V262" s="8">
        <f>IF(PPG!L29="", "", PPG!L29)</f>
        <v>0</v>
      </c>
      <c r="W262" s="9">
        <f>IF(PPG!M29="", "", PPG!M29)</f>
        <v>0</v>
      </c>
      <c r="X262" s="8">
        <f>IF(PPG!N29="", "", PPG!N29)</f>
        <v>0</v>
      </c>
      <c r="Y262" s="9">
        <f>IF(PPG!O29="", "", PPG!O29)</f>
        <v>0</v>
      </c>
      <c r="Z262" s="8">
        <f>IF(PPG!Q29="", "", PPG!Q29)</f>
        <v>1.5429999999999999</v>
      </c>
      <c r="AA262" s="9">
        <f>IF(PPG!R29="", "", PPG!R29)</f>
        <v>15.43</v>
      </c>
      <c r="AB262" s="8">
        <f>IF(PPG!S29="", "", PPG!S29)</f>
        <v>0</v>
      </c>
      <c r="AC262" s="9">
        <f>IF(PPG!T29="", "", PPG!T29)</f>
        <v>0</v>
      </c>
      <c r="AD262" s="8">
        <f>IF(PPG!U29="", "", PPG!U29)</f>
        <v>0</v>
      </c>
      <c r="AE262" s="9">
        <f>IF(PPG!V29="", "", PPG!V29)</f>
        <v>0</v>
      </c>
      <c r="AF262" s="8">
        <f>IF(PPG!W29="", "", PPG!W29)</f>
        <v>0</v>
      </c>
      <c r="AG262" s="9">
        <f>IF(PPG!X29="", "", PPG!X29)</f>
        <v>0</v>
      </c>
      <c r="AH262" s="8">
        <f>IF(PPG!Y29="", "", PPG!Y29)</f>
        <v>0</v>
      </c>
      <c r="AI262" s="9">
        <f>IF(PPG!Z29="", "", PPG!Z29)</f>
        <v>0</v>
      </c>
      <c r="AJ262" s="30" t="str">
        <f t="shared" si="17"/>
        <v>0.00</v>
      </c>
      <c r="AK262" s="7" t="str">
        <f t="shared" si="18"/>
        <v>0</v>
      </c>
      <c r="AL262" s="7" t="str">
        <f t="shared" si="19"/>
        <v>0</v>
      </c>
    </row>
    <row r="263" spans="1:38">
      <c r="A263" s="7">
        <f>IF(OUT!C388="", "", OUT!C388)</f>
        <v>712</v>
      </c>
      <c r="B263" s="18">
        <f>IF(OUT!A388="", "", OUT!A388)</f>
        <v>78862</v>
      </c>
      <c r="C263" s="7" t="str">
        <f>IF(OUT!D388="", "", OUT!D388)</f>
        <v>BB</v>
      </c>
      <c r="D263" s="25"/>
      <c r="E263" s="34" t="str">
        <f>IF(OUT!E388="", "", OUT!E388)</f>
        <v>10/BDL</v>
      </c>
      <c r="F263" s="22" t="str">
        <f>IF(OUT!AE388="NEW", "✷", "")</f>
        <v/>
      </c>
      <c r="G263" t="str">
        <f>IF(OUT!B388="", "", OUT!B388)</f>
        <v>HEMEROCALLIS BIG TIME HAPPY (Canary Yellow)</v>
      </c>
      <c r="H263" s="19">
        <f t="shared" ref="H263:H326" si="20">IF(AND($K$3=1,$K$4="N"),P263,IF(AND($K$3=2,$K$4="N"),R263,IF(AND($K$3=3,$K$4="N"),T263,IF(AND($K$3=4,$K$4="N"),V263,IF(AND($K$3=5,$K$4="N"),X263,IF(AND($K$3=1,$K$4="Y"),Z263,IF(AND($K$3=2,$K$4="Y"),AB263,IF(AND($K$3=3,$K$4="Y"),AD263,IF(AND($K$3=4,$K$4="Y"),AF263,IF(AND($K$3=5,$K$4="Y"),AH263,"FALSE"))))))))))</f>
        <v>2.5430000000000001</v>
      </c>
      <c r="I263" s="20">
        <f t="shared" ref="I263:I326" si="21">IF(AND($K$3=1,$K$4="N"),Q263,IF(AND($K$3=2,$K$4="N"),S263,IF(AND($K$3=3,$K$4="N"),U263,IF(AND($K$3=4,$K$4="N"),W263,IF(AND($K$3=5,$K$4="N"),Y263,IF(AND($K$3=1,$K$4="Y"),AA263,IF(AND($K$3=2,$K$4="Y"),AC263,IF(AND($K$3=3,$K$4="Y"),AE263,IF(AND($K$3=4,$K$4="Y"),AG263,IF(AND($K$3=5,$K$4="Y"),AI263,"FALSE"))))))))))</f>
        <v>25.43</v>
      </c>
      <c r="J263" s="34" t="str">
        <f>IF(OUT!F388="", "", OUT!F388)</f>
        <v>#1 GRADE BARE ROOT</v>
      </c>
      <c r="K263" s="7">
        <f>IF(OUT!P388="", "", OUT!P388)</f>
        <v>10</v>
      </c>
      <c r="L263" s="7" t="str">
        <f>IF(OUT!AE388="", "", OUT!AE388)</f>
        <v/>
      </c>
      <c r="M263" s="7" t="str">
        <f>IF(OUT!AG388="", "", OUT!AG388)</f>
        <v/>
      </c>
      <c r="N263" s="7" t="str">
        <f>IF(OUT!AQ388="", "", OUT!AQ388)</f>
        <v/>
      </c>
      <c r="O263" s="7" t="str">
        <f>IF(OUT!BM388="", "", OUT!BM388)</f>
        <v>T2</v>
      </c>
      <c r="P263" s="8">
        <f>IF(OUT!N388="", "", OUT!N388)</f>
        <v>2.5430000000000001</v>
      </c>
      <c r="Q263" s="9">
        <f>IF(OUT!O388="", "", OUT!O388)</f>
        <v>25.43</v>
      </c>
      <c r="R263" s="8">
        <f>IF(PPG!H388="", "", PPG!H388)</f>
        <v>0</v>
      </c>
      <c r="S263" s="9">
        <f>IF(PPG!I388="", "", PPG!I388)</f>
        <v>0</v>
      </c>
      <c r="T263" s="8">
        <f>IF(PPG!J388="", "", PPG!J388)</f>
        <v>0</v>
      </c>
      <c r="U263" s="9">
        <f>IF(PPG!K388="", "", PPG!K388)</f>
        <v>0</v>
      </c>
      <c r="V263" s="8">
        <f>IF(PPG!L388="", "", PPG!L388)</f>
        <v>0</v>
      </c>
      <c r="W263" s="9">
        <f>IF(PPG!M388="", "", PPG!M388)</f>
        <v>0</v>
      </c>
      <c r="X263" s="8">
        <f>IF(PPG!N388="", "", PPG!N388)</f>
        <v>0</v>
      </c>
      <c r="Y263" s="9">
        <f>IF(PPG!O388="", "", PPG!O388)</f>
        <v>0</v>
      </c>
      <c r="Z263" s="8">
        <f>IF(PPG!Q388="", "", PPG!Q388)</f>
        <v>1.972</v>
      </c>
      <c r="AA263" s="9">
        <f>IF(PPG!R388="", "", PPG!R388)</f>
        <v>19.72</v>
      </c>
      <c r="AB263" s="8">
        <f>IF(PPG!S388="", "", PPG!S388)</f>
        <v>0</v>
      </c>
      <c r="AC263" s="9">
        <f>IF(PPG!T388="", "", PPG!T388)</f>
        <v>0</v>
      </c>
      <c r="AD263" s="8">
        <f>IF(PPG!U388="", "", PPG!U388)</f>
        <v>0</v>
      </c>
      <c r="AE263" s="9">
        <f>IF(PPG!V388="", "", PPG!V388)</f>
        <v>0</v>
      </c>
      <c r="AF263" s="8">
        <f>IF(PPG!W388="", "", PPG!W388)</f>
        <v>0</v>
      </c>
      <c r="AG263" s="9">
        <f>IF(PPG!X388="", "", PPG!X388)</f>
        <v>0</v>
      </c>
      <c r="AH263" s="8">
        <f>IF(PPG!Y388="", "", PPG!Y388)</f>
        <v>0</v>
      </c>
      <c r="AI263" s="9">
        <f>IF(PPG!Z388="", "", PPG!Z388)</f>
        <v>0</v>
      </c>
      <c r="AJ263" s="30" t="str">
        <f t="shared" ref="AJ263:AJ326" si="22">IF(D263&lt;&gt;"",D263*I263, "0.00")</f>
        <v>0.00</v>
      </c>
      <c r="AK263" s="7" t="str">
        <f t="shared" ref="AK263:AK326" si="23">IF(D263&lt;&gt;"",D263, "0")</f>
        <v>0</v>
      </c>
      <c r="AL263" s="7" t="str">
        <f t="shared" ref="AL263:AL326" si="24">IF(D263&lt;&gt;"",D263*K263, "0")</f>
        <v>0</v>
      </c>
    </row>
    <row r="264" spans="1:38">
      <c r="A264" s="7">
        <f>IF(OUT!C548="", "", OUT!C548)</f>
        <v>712</v>
      </c>
      <c r="B264" s="18">
        <f>IF(OUT!A548="", "", OUT!A548)</f>
        <v>96125</v>
      </c>
      <c r="C264" s="7" t="str">
        <f>IF(OUT!D548="", "", OUT!D548)</f>
        <v>BB</v>
      </c>
      <c r="D264" s="25"/>
      <c r="E264" s="34" t="str">
        <f>IF(OUT!E548="", "", OUT!E548)</f>
        <v>10/BDL</v>
      </c>
      <c r="F264" s="22" t="str">
        <f>IF(OUT!AE548="NEW", "✷", "")</f>
        <v/>
      </c>
      <c r="G264" t="str">
        <f>IF(OUT!B548="", "", OUT!B548)</f>
        <v>HEMEROCALLIS BLACK AMBROSIA</v>
      </c>
      <c r="H264" s="19">
        <f t="shared" si="20"/>
        <v>2.972</v>
      </c>
      <c r="I264" s="20">
        <f t="shared" si="21"/>
        <v>29.72</v>
      </c>
      <c r="J264" s="34" t="str">
        <f>IF(OUT!F548="", "", OUT!F548)</f>
        <v>#1 GRADE BARE ROOT</v>
      </c>
      <c r="K264" s="7">
        <f>IF(OUT!P548="", "", OUT!P548)</f>
        <v>10</v>
      </c>
      <c r="L264" s="7" t="str">
        <f>IF(OUT!AE548="", "", OUT!AE548)</f>
        <v/>
      </c>
      <c r="M264" s="7" t="str">
        <f>IF(OUT!AG548="", "", OUT!AG548)</f>
        <v/>
      </c>
      <c r="N264" s="7" t="str">
        <f>IF(OUT!AQ548="", "", OUT!AQ548)</f>
        <v/>
      </c>
      <c r="O264" s="7" t="str">
        <f>IF(OUT!BM548="", "", OUT!BM548)</f>
        <v>T2</v>
      </c>
      <c r="P264" s="8">
        <f>IF(OUT!N548="", "", OUT!N548)</f>
        <v>2.972</v>
      </c>
      <c r="Q264" s="9">
        <f>IF(OUT!O548="", "", OUT!O548)</f>
        <v>29.72</v>
      </c>
      <c r="R264" s="8">
        <f>IF(PPG!H548="", "", PPG!H548)</f>
        <v>0</v>
      </c>
      <c r="S264" s="9">
        <f>IF(PPG!I548="", "", PPG!I548)</f>
        <v>0</v>
      </c>
      <c r="T264" s="8">
        <f>IF(PPG!J548="", "", PPG!J548)</f>
        <v>0</v>
      </c>
      <c r="U264" s="9">
        <f>IF(PPG!K548="", "", PPG!K548)</f>
        <v>0</v>
      </c>
      <c r="V264" s="8">
        <f>IF(PPG!L548="", "", PPG!L548)</f>
        <v>0</v>
      </c>
      <c r="W264" s="9">
        <f>IF(PPG!M548="", "", PPG!M548)</f>
        <v>0</v>
      </c>
      <c r="X264" s="8">
        <f>IF(PPG!N548="", "", PPG!N548)</f>
        <v>0</v>
      </c>
      <c r="Y264" s="9">
        <f>IF(PPG!O548="", "", PPG!O548)</f>
        <v>0</v>
      </c>
      <c r="Z264" s="8">
        <f>IF(PPG!Q548="", "", PPG!Q548)</f>
        <v>2.1150000000000002</v>
      </c>
      <c r="AA264" s="9">
        <f>IF(PPG!R548="", "", PPG!R548)</f>
        <v>21.15</v>
      </c>
      <c r="AB264" s="8">
        <f>IF(PPG!S548="", "", PPG!S548)</f>
        <v>0</v>
      </c>
      <c r="AC264" s="9">
        <f>IF(PPG!T548="", "", PPG!T548)</f>
        <v>0</v>
      </c>
      <c r="AD264" s="8">
        <f>IF(PPG!U548="", "", PPG!U548)</f>
        <v>0</v>
      </c>
      <c r="AE264" s="9">
        <f>IF(PPG!V548="", "", PPG!V548)</f>
        <v>0</v>
      </c>
      <c r="AF264" s="8">
        <f>IF(PPG!W548="", "", PPG!W548)</f>
        <v>0</v>
      </c>
      <c r="AG264" s="9">
        <f>IF(PPG!X548="", "", PPG!X548)</f>
        <v>0</v>
      </c>
      <c r="AH264" s="8">
        <f>IF(PPG!Y548="", "", PPG!Y548)</f>
        <v>0</v>
      </c>
      <c r="AI264" s="9">
        <f>IF(PPG!Z548="", "", PPG!Z548)</f>
        <v>0</v>
      </c>
      <c r="AJ264" s="30" t="str">
        <f t="shared" si="22"/>
        <v>0.00</v>
      </c>
      <c r="AK264" s="7" t="str">
        <f t="shared" si="23"/>
        <v>0</v>
      </c>
      <c r="AL264" s="7" t="str">
        <f t="shared" si="24"/>
        <v>0</v>
      </c>
    </row>
    <row r="265" spans="1:38">
      <c r="A265" s="7">
        <f>IF(OUT!C248="", "", OUT!C248)</f>
        <v>712</v>
      </c>
      <c r="B265" s="18">
        <f>IF(OUT!A248="", "", OUT!A248)</f>
        <v>60648</v>
      </c>
      <c r="C265" s="7" t="str">
        <f>IF(OUT!D248="", "", OUT!D248)</f>
        <v>BB</v>
      </c>
      <c r="D265" s="25"/>
      <c r="E265" s="34" t="str">
        <f>IF(OUT!E248="", "", OUT!E248)</f>
        <v>10/BDL</v>
      </c>
      <c r="F265" s="22" t="str">
        <f>IF(OUT!AE248="NEW", "✷", "")</f>
        <v/>
      </c>
      <c r="G265" t="str">
        <f>IF(OUT!B248="", "", OUT!B248)</f>
        <v>HEMEROCALLIS BLACKBERRY SHERBET</v>
      </c>
      <c r="H265" s="19">
        <f t="shared" si="20"/>
        <v>2.6859999999999999</v>
      </c>
      <c r="I265" s="20">
        <f t="shared" si="21"/>
        <v>26.86</v>
      </c>
      <c r="J265" s="34" t="str">
        <f>IF(OUT!F248="", "", OUT!F248)</f>
        <v>#1 GRADE BARE ROOT</v>
      </c>
      <c r="K265" s="7">
        <f>IF(OUT!P248="", "", OUT!P248)</f>
        <v>10</v>
      </c>
      <c r="L265" s="7" t="str">
        <f>IF(OUT!AE248="", "", OUT!AE248)</f>
        <v/>
      </c>
      <c r="M265" s="7" t="str">
        <f>IF(OUT!AG248="", "", OUT!AG248)</f>
        <v/>
      </c>
      <c r="N265" s="7" t="str">
        <f>IF(OUT!AQ248="", "", OUT!AQ248)</f>
        <v/>
      </c>
      <c r="O265" s="7" t="str">
        <f>IF(OUT!BM248="", "", OUT!BM248)</f>
        <v>T2</v>
      </c>
      <c r="P265" s="8">
        <f>IF(OUT!N248="", "", OUT!N248)</f>
        <v>2.6859999999999999</v>
      </c>
      <c r="Q265" s="9">
        <f>IF(OUT!O248="", "", OUT!O248)</f>
        <v>26.86</v>
      </c>
      <c r="R265" s="8">
        <f>IF(PPG!H248="", "", PPG!H248)</f>
        <v>0</v>
      </c>
      <c r="S265" s="9">
        <f>IF(PPG!I248="", "", PPG!I248)</f>
        <v>0</v>
      </c>
      <c r="T265" s="8">
        <f>IF(PPG!J248="", "", PPG!J248)</f>
        <v>0</v>
      </c>
      <c r="U265" s="9">
        <f>IF(PPG!K248="", "", PPG!K248)</f>
        <v>0</v>
      </c>
      <c r="V265" s="8">
        <f>IF(PPG!L248="", "", PPG!L248)</f>
        <v>0</v>
      </c>
      <c r="W265" s="9">
        <f>IF(PPG!M248="", "", PPG!M248)</f>
        <v>0</v>
      </c>
      <c r="X265" s="8">
        <f>IF(PPG!N248="", "", PPG!N248)</f>
        <v>0</v>
      </c>
      <c r="Y265" s="9">
        <f>IF(PPG!O248="", "", PPG!O248)</f>
        <v>0</v>
      </c>
      <c r="Z265" s="8">
        <f>IF(PPG!Q248="", "", PPG!Q248)</f>
        <v>3.4</v>
      </c>
      <c r="AA265" s="9">
        <f>IF(PPG!R248="", "", PPG!R248)</f>
        <v>85</v>
      </c>
      <c r="AB265" s="8">
        <f>IF(PPG!S248="", "", PPG!S248)</f>
        <v>0</v>
      </c>
      <c r="AC265" s="9">
        <f>IF(PPG!T248="", "", PPG!T248)</f>
        <v>0</v>
      </c>
      <c r="AD265" s="8">
        <f>IF(PPG!U248="", "", PPG!U248)</f>
        <v>0</v>
      </c>
      <c r="AE265" s="9">
        <f>IF(PPG!V248="", "", PPG!V248)</f>
        <v>0</v>
      </c>
      <c r="AF265" s="8">
        <f>IF(PPG!W248="", "", PPG!W248)</f>
        <v>0</v>
      </c>
      <c r="AG265" s="9">
        <f>IF(PPG!X248="", "", PPG!X248)</f>
        <v>0</v>
      </c>
      <c r="AH265" s="8">
        <f>IF(PPG!Y248="", "", PPG!Y248)</f>
        <v>0</v>
      </c>
      <c r="AI265" s="9">
        <f>IF(PPG!Z248="", "", PPG!Z248)</f>
        <v>0</v>
      </c>
      <c r="AJ265" s="30" t="str">
        <f t="shared" si="22"/>
        <v>0.00</v>
      </c>
      <c r="AK265" s="7" t="str">
        <f t="shared" si="23"/>
        <v>0</v>
      </c>
      <c r="AL265" s="7" t="str">
        <f t="shared" si="24"/>
        <v>0</v>
      </c>
    </row>
    <row r="266" spans="1:38">
      <c r="A266" s="7">
        <f>IF(OUT!C56="", "", OUT!C56)</f>
        <v>712</v>
      </c>
      <c r="B266" s="18">
        <f>IF(OUT!A56="", "", OUT!A56)</f>
        <v>32632</v>
      </c>
      <c r="C266" s="7" t="str">
        <f>IF(OUT!D56="", "", OUT!D56)</f>
        <v>BB</v>
      </c>
      <c r="D266" s="25"/>
      <c r="E266" s="34" t="str">
        <f>IF(OUT!E56="", "", OUT!E56)</f>
        <v>10/BDL</v>
      </c>
      <c r="F266" s="22" t="str">
        <f>IF(OUT!AE56="NEW", "✷", "")</f>
        <v/>
      </c>
      <c r="G266" t="str">
        <f>IF(OUT!B56="", "", OUT!B56)</f>
        <v>HEMEROCALLIS BONANZA (Yellow w/Orange Center)</v>
      </c>
      <c r="H266" s="19">
        <f t="shared" si="20"/>
        <v>2.258</v>
      </c>
      <c r="I266" s="20">
        <f t="shared" si="21"/>
        <v>22.58</v>
      </c>
      <c r="J266" s="34" t="str">
        <f>IF(OUT!F56="", "", OUT!F56)</f>
        <v>#1 GRADE BARE ROOT</v>
      </c>
      <c r="K266" s="7">
        <f>IF(OUT!P56="", "", OUT!P56)</f>
        <v>10</v>
      </c>
      <c r="L266" s="7" t="str">
        <f>IF(OUT!AE56="", "", OUT!AE56)</f>
        <v/>
      </c>
      <c r="M266" s="7" t="str">
        <f>IF(OUT!AG56="", "", OUT!AG56)</f>
        <v/>
      </c>
      <c r="N266" s="7" t="str">
        <f>IF(OUT!AQ56="", "", OUT!AQ56)</f>
        <v/>
      </c>
      <c r="O266" s="7" t="str">
        <f>IF(OUT!BM56="", "", OUT!BM56)</f>
        <v>T2</v>
      </c>
      <c r="P266" s="8">
        <f>IF(OUT!N56="", "", OUT!N56)</f>
        <v>2.258</v>
      </c>
      <c r="Q266" s="9">
        <f>IF(OUT!O56="", "", OUT!O56)</f>
        <v>22.58</v>
      </c>
      <c r="R266" s="8">
        <f>IF(PPG!H56="", "", PPG!H56)</f>
        <v>0</v>
      </c>
      <c r="S266" s="9">
        <f>IF(PPG!I56="", "", PPG!I56)</f>
        <v>0</v>
      </c>
      <c r="T266" s="8">
        <f>IF(PPG!J56="", "", PPG!J56)</f>
        <v>0</v>
      </c>
      <c r="U266" s="9">
        <f>IF(PPG!K56="", "", PPG!K56)</f>
        <v>0</v>
      </c>
      <c r="V266" s="8">
        <f>IF(PPG!L56="", "", PPG!L56)</f>
        <v>0</v>
      </c>
      <c r="W266" s="9">
        <f>IF(PPG!M56="", "", PPG!M56)</f>
        <v>0</v>
      </c>
      <c r="X266" s="8">
        <f>IF(PPG!N56="", "", PPG!N56)</f>
        <v>0</v>
      </c>
      <c r="Y266" s="9">
        <f>IF(PPG!O56="", "", PPG!O56)</f>
        <v>0</v>
      </c>
      <c r="Z266" s="8">
        <f>IF(PPG!Q56="", "", PPG!Q56)</f>
        <v>2.258</v>
      </c>
      <c r="AA266" s="9">
        <f>IF(PPG!R56="", "", PPG!R56)</f>
        <v>22.58</v>
      </c>
      <c r="AB266" s="8">
        <f>IF(PPG!S56="", "", PPG!S56)</f>
        <v>0</v>
      </c>
      <c r="AC266" s="9">
        <f>IF(PPG!T56="", "", PPG!T56)</f>
        <v>0</v>
      </c>
      <c r="AD266" s="8">
        <f>IF(PPG!U56="", "", PPG!U56)</f>
        <v>0</v>
      </c>
      <c r="AE266" s="9">
        <f>IF(PPG!V56="", "", PPG!V56)</f>
        <v>0</v>
      </c>
      <c r="AF266" s="8">
        <f>IF(PPG!W56="", "", PPG!W56)</f>
        <v>0</v>
      </c>
      <c r="AG266" s="9">
        <f>IF(PPG!X56="", "", PPG!X56)</f>
        <v>0</v>
      </c>
      <c r="AH266" s="8">
        <f>IF(PPG!Y56="", "", PPG!Y56)</f>
        <v>0</v>
      </c>
      <c r="AI266" s="9">
        <f>IF(PPG!Z56="", "", PPG!Z56)</f>
        <v>0</v>
      </c>
      <c r="AJ266" s="30" t="str">
        <f t="shared" si="22"/>
        <v>0.00</v>
      </c>
      <c r="AK266" s="7" t="str">
        <f t="shared" si="23"/>
        <v>0</v>
      </c>
      <c r="AL266" s="7" t="str">
        <f t="shared" si="24"/>
        <v>0</v>
      </c>
    </row>
    <row r="267" spans="1:38">
      <c r="A267" s="7">
        <f>IF(OUT!C170="", "", OUT!C170)</f>
        <v>712</v>
      </c>
      <c r="B267" s="18">
        <f>IF(OUT!A170="", "", OUT!A170)</f>
        <v>54293</v>
      </c>
      <c r="C267" s="7" t="str">
        <f>IF(OUT!D170="", "", OUT!D170)</f>
        <v>BB</v>
      </c>
      <c r="D267" s="25"/>
      <c r="E267" s="34" t="str">
        <f>IF(OUT!E170="", "", OUT!E170)</f>
        <v>10/BDL</v>
      </c>
      <c r="F267" s="22" t="str">
        <f>IF(OUT!AE170="NEW", "✷", "")</f>
        <v/>
      </c>
      <c r="G267" t="str">
        <f>IF(OUT!B170="", "", OUT!B170)</f>
        <v>HEMEROCALLIS CATHERINE WOODBURY (Lavender Pink)</v>
      </c>
      <c r="H267" s="19">
        <f t="shared" si="20"/>
        <v>2.258</v>
      </c>
      <c r="I267" s="20">
        <f t="shared" si="21"/>
        <v>22.58</v>
      </c>
      <c r="J267" s="34" t="str">
        <f>IF(OUT!F170="", "", OUT!F170)</f>
        <v>#1 GRADE BARE ROOT</v>
      </c>
      <c r="K267" s="7">
        <f>IF(OUT!P170="", "", OUT!P170)</f>
        <v>10</v>
      </c>
      <c r="L267" s="7" t="str">
        <f>IF(OUT!AE170="", "", OUT!AE170)</f>
        <v/>
      </c>
      <c r="M267" s="7" t="str">
        <f>IF(OUT!AG170="", "", OUT!AG170)</f>
        <v/>
      </c>
      <c r="N267" s="7" t="str">
        <f>IF(OUT!AQ170="", "", OUT!AQ170)</f>
        <v/>
      </c>
      <c r="O267" s="7" t="str">
        <f>IF(OUT!BM170="", "", OUT!BM170)</f>
        <v>T2</v>
      </c>
      <c r="P267" s="8">
        <f>IF(OUT!N170="", "", OUT!N170)</f>
        <v>2.258</v>
      </c>
      <c r="Q267" s="9">
        <f>IF(OUT!O170="", "", OUT!O170)</f>
        <v>22.58</v>
      </c>
      <c r="R267" s="8">
        <f>IF(PPG!H170="", "", PPG!H170)</f>
        <v>0</v>
      </c>
      <c r="S267" s="9">
        <f>IF(PPG!I170="", "", PPG!I170)</f>
        <v>0</v>
      </c>
      <c r="T267" s="8">
        <f>IF(PPG!J170="", "", PPG!J170)</f>
        <v>0</v>
      </c>
      <c r="U267" s="9">
        <f>IF(PPG!K170="", "", PPG!K170)</f>
        <v>0</v>
      </c>
      <c r="V267" s="8">
        <f>IF(PPG!L170="", "", PPG!L170)</f>
        <v>0</v>
      </c>
      <c r="W267" s="9">
        <f>IF(PPG!M170="", "", PPG!M170)</f>
        <v>0</v>
      </c>
      <c r="X267" s="8">
        <f>IF(PPG!N170="", "", PPG!N170)</f>
        <v>0</v>
      </c>
      <c r="Y267" s="9">
        <f>IF(PPG!O170="", "", PPG!O170)</f>
        <v>0</v>
      </c>
      <c r="Z267" s="8">
        <f>IF(PPG!Q170="", "", PPG!Q170)</f>
        <v>1.9430000000000001</v>
      </c>
      <c r="AA267" s="9">
        <f>IF(PPG!R170="", "", PPG!R170)</f>
        <v>48.57</v>
      </c>
      <c r="AB267" s="8">
        <f>IF(PPG!S170="", "", PPG!S170)</f>
        <v>0</v>
      </c>
      <c r="AC267" s="9">
        <f>IF(PPG!T170="", "", PPG!T170)</f>
        <v>0</v>
      </c>
      <c r="AD267" s="8">
        <f>IF(PPG!U170="", "", PPG!U170)</f>
        <v>0</v>
      </c>
      <c r="AE267" s="9">
        <f>IF(PPG!V170="", "", PPG!V170)</f>
        <v>0</v>
      </c>
      <c r="AF267" s="8">
        <f>IF(PPG!W170="", "", PPG!W170)</f>
        <v>0</v>
      </c>
      <c r="AG267" s="9">
        <f>IF(PPG!X170="", "", PPG!X170)</f>
        <v>0</v>
      </c>
      <c r="AH267" s="8">
        <f>IF(PPG!Y170="", "", PPG!Y170)</f>
        <v>0</v>
      </c>
      <c r="AI267" s="9">
        <f>IF(PPG!Z170="", "", PPG!Z170)</f>
        <v>0</v>
      </c>
      <c r="AJ267" s="30" t="str">
        <f t="shared" si="22"/>
        <v>0.00</v>
      </c>
      <c r="AK267" s="7" t="str">
        <f t="shared" si="23"/>
        <v>0</v>
      </c>
      <c r="AL267" s="7" t="str">
        <f t="shared" si="24"/>
        <v>0</v>
      </c>
    </row>
    <row r="268" spans="1:38">
      <c r="A268" s="7">
        <f>IF(OUT!C136="", "", OUT!C136)</f>
        <v>712</v>
      </c>
      <c r="B268" s="18">
        <f>IF(OUT!A136="", "", OUT!A136)</f>
        <v>41011</v>
      </c>
      <c r="C268" s="7" t="str">
        <f>IF(OUT!D136="", "", OUT!D136)</f>
        <v>BB</v>
      </c>
      <c r="D268" s="25"/>
      <c r="E268" s="34" t="str">
        <f>IF(OUT!E136="", "", OUT!E136)</f>
        <v>10/BDL</v>
      </c>
      <c r="F268" s="22" t="str">
        <f>IF(OUT!AE136="NEW", "✷", "")</f>
        <v/>
      </c>
      <c r="G268" t="str">
        <f>IF(OUT!B136="", "", OUT!B136)</f>
        <v>HEMEROCALLIS DOUBLE PARDON ME (Red)</v>
      </c>
      <c r="H268" s="19">
        <f t="shared" si="20"/>
        <v>2.8290000000000002</v>
      </c>
      <c r="I268" s="20">
        <f t="shared" si="21"/>
        <v>28.29</v>
      </c>
      <c r="J268" s="34" t="str">
        <f>IF(OUT!F136="", "", OUT!F136)</f>
        <v>#1 GRADE BARE ROOT</v>
      </c>
      <c r="K268" s="7">
        <f>IF(OUT!P136="", "", OUT!P136)</f>
        <v>10</v>
      </c>
      <c r="L268" s="7" t="str">
        <f>IF(OUT!AE136="", "", OUT!AE136)</f>
        <v/>
      </c>
      <c r="M268" s="7" t="str">
        <f>IF(OUT!AG136="", "", OUT!AG136)</f>
        <v>PAT</v>
      </c>
      <c r="N268" s="7" t="str">
        <f>IF(OUT!AQ136="", "", OUT!AQ136)</f>
        <v/>
      </c>
      <c r="O268" s="7" t="str">
        <f>IF(OUT!BM136="", "", OUT!BM136)</f>
        <v>T2</v>
      </c>
      <c r="P268" s="8">
        <f>IF(OUT!N136="", "", OUT!N136)</f>
        <v>2.8290000000000002</v>
      </c>
      <c r="Q268" s="9">
        <f>IF(OUT!O136="", "", OUT!O136)</f>
        <v>28.29</v>
      </c>
      <c r="R268" s="8">
        <f>IF(PPG!H136="", "", PPG!H136)</f>
        <v>0</v>
      </c>
      <c r="S268" s="9">
        <f>IF(PPG!I136="", "", PPG!I136)</f>
        <v>0</v>
      </c>
      <c r="T268" s="8">
        <f>IF(PPG!J136="", "", PPG!J136)</f>
        <v>0</v>
      </c>
      <c r="U268" s="9">
        <f>IF(PPG!K136="", "", PPG!K136)</f>
        <v>0</v>
      </c>
      <c r="V268" s="8">
        <f>IF(PPG!L136="", "", PPG!L136)</f>
        <v>0</v>
      </c>
      <c r="W268" s="9">
        <f>IF(PPG!M136="", "", PPG!M136)</f>
        <v>0</v>
      </c>
      <c r="X268" s="8">
        <f>IF(PPG!N136="", "", PPG!N136)</f>
        <v>0</v>
      </c>
      <c r="Y268" s="9">
        <f>IF(PPG!O136="", "", PPG!O136)</f>
        <v>0</v>
      </c>
      <c r="Z268" s="8">
        <f>IF(PPG!Q136="", "", PPG!Q136)</f>
        <v>2.5430000000000001</v>
      </c>
      <c r="AA268" s="9">
        <f>IF(PPG!R136="", "", PPG!R136)</f>
        <v>25.43</v>
      </c>
      <c r="AB268" s="8">
        <f>IF(PPG!S136="", "", PPG!S136)</f>
        <v>0</v>
      </c>
      <c r="AC268" s="9">
        <f>IF(PPG!T136="", "", PPG!T136)</f>
        <v>0</v>
      </c>
      <c r="AD268" s="8">
        <f>IF(PPG!U136="", "", PPG!U136)</f>
        <v>0</v>
      </c>
      <c r="AE268" s="9">
        <f>IF(PPG!V136="", "", PPG!V136)</f>
        <v>0</v>
      </c>
      <c r="AF268" s="8">
        <f>IF(PPG!W136="", "", PPG!W136)</f>
        <v>0</v>
      </c>
      <c r="AG268" s="9">
        <f>IF(PPG!X136="", "", PPG!X136)</f>
        <v>0</v>
      </c>
      <c r="AH268" s="8">
        <f>IF(PPG!Y136="", "", PPG!Y136)</f>
        <v>0</v>
      </c>
      <c r="AI268" s="9">
        <f>IF(PPG!Z136="", "", PPG!Z136)</f>
        <v>0</v>
      </c>
      <c r="AJ268" s="30" t="str">
        <f t="shared" si="22"/>
        <v>0.00</v>
      </c>
      <c r="AK268" s="7" t="str">
        <f t="shared" si="23"/>
        <v>0</v>
      </c>
      <c r="AL268" s="7" t="str">
        <f t="shared" si="24"/>
        <v>0</v>
      </c>
    </row>
    <row r="269" spans="1:38">
      <c r="A269" s="7">
        <f>IF(OUT!C434="", "", OUT!C434)</f>
        <v>712</v>
      </c>
      <c r="B269" s="18">
        <f>IF(OUT!A434="", "", OUT!A434)</f>
        <v>85573</v>
      </c>
      <c r="C269" s="7" t="str">
        <f>IF(OUT!D434="", "", OUT!D434)</f>
        <v>BB</v>
      </c>
      <c r="D269" s="25"/>
      <c r="E269" s="34" t="str">
        <f>IF(OUT!E434="", "", OUT!E434)</f>
        <v>10/BDL</v>
      </c>
      <c r="F269" s="22" t="str">
        <f>IF(OUT!AE434="NEW", "✷", "")</f>
        <v/>
      </c>
      <c r="G269" t="str">
        <f>IF(OUT!B434="", "", OUT!B434)</f>
        <v>HEMEROCALLIS FRAGRANT RETURNS (Rebloomer)</v>
      </c>
      <c r="H269" s="19">
        <f t="shared" si="20"/>
        <v>2.4</v>
      </c>
      <c r="I269" s="20">
        <f t="shared" si="21"/>
        <v>24</v>
      </c>
      <c r="J269" s="34" t="str">
        <f>IF(OUT!F434="", "", OUT!F434)</f>
        <v>#1 GRADE BARE ROOT</v>
      </c>
      <c r="K269" s="7">
        <f>IF(OUT!P434="", "", OUT!P434)</f>
        <v>10</v>
      </c>
      <c r="L269" s="7" t="str">
        <f>IF(OUT!AE434="", "", OUT!AE434)</f>
        <v/>
      </c>
      <c r="M269" s="7" t="str">
        <f>IF(OUT!AG434="", "", OUT!AG434)</f>
        <v/>
      </c>
      <c r="N269" s="7" t="str">
        <f>IF(OUT!AQ434="", "", OUT!AQ434)</f>
        <v/>
      </c>
      <c r="O269" s="7" t="str">
        <f>IF(OUT!BM434="", "", OUT!BM434)</f>
        <v>T2</v>
      </c>
      <c r="P269" s="8">
        <f>IF(OUT!N434="", "", OUT!N434)</f>
        <v>2.4</v>
      </c>
      <c r="Q269" s="9">
        <f>IF(OUT!O434="", "", OUT!O434)</f>
        <v>24</v>
      </c>
      <c r="R269" s="8">
        <f>IF(PPG!H434="", "", PPG!H434)</f>
        <v>0</v>
      </c>
      <c r="S269" s="9">
        <f>IF(PPG!I434="", "", PPG!I434)</f>
        <v>0</v>
      </c>
      <c r="T269" s="8">
        <f>IF(PPG!J434="", "", PPG!J434)</f>
        <v>0</v>
      </c>
      <c r="U269" s="9">
        <f>IF(PPG!K434="", "", PPG!K434)</f>
        <v>0</v>
      </c>
      <c r="V269" s="8">
        <f>IF(PPG!L434="", "", PPG!L434)</f>
        <v>0</v>
      </c>
      <c r="W269" s="9">
        <f>IF(PPG!M434="", "", PPG!M434)</f>
        <v>0</v>
      </c>
      <c r="X269" s="8">
        <f>IF(PPG!N434="", "", PPG!N434)</f>
        <v>0</v>
      </c>
      <c r="Y269" s="9">
        <f>IF(PPG!O434="", "", PPG!O434)</f>
        <v>0</v>
      </c>
      <c r="Z269" s="8">
        <f>IF(PPG!Q434="", "", PPG!Q434)</f>
        <v>3.8290000000000002</v>
      </c>
      <c r="AA269" s="9">
        <f>IF(PPG!R434="", "", PPG!R434)</f>
        <v>38.29</v>
      </c>
      <c r="AB269" s="8">
        <f>IF(PPG!S434="", "", PPG!S434)</f>
        <v>0</v>
      </c>
      <c r="AC269" s="9">
        <f>IF(PPG!T434="", "", PPG!T434)</f>
        <v>0</v>
      </c>
      <c r="AD269" s="8">
        <f>IF(PPG!U434="", "", PPG!U434)</f>
        <v>0</v>
      </c>
      <c r="AE269" s="9">
        <f>IF(PPG!V434="", "", PPG!V434)</f>
        <v>0</v>
      </c>
      <c r="AF269" s="8">
        <f>IF(PPG!W434="", "", PPG!W434)</f>
        <v>0</v>
      </c>
      <c r="AG269" s="9">
        <f>IF(PPG!X434="", "", PPG!X434)</f>
        <v>0</v>
      </c>
      <c r="AH269" s="8">
        <f>IF(PPG!Y434="", "", PPG!Y434)</f>
        <v>0</v>
      </c>
      <c r="AI269" s="9">
        <f>IF(PPG!Z434="", "", PPG!Z434)</f>
        <v>0</v>
      </c>
      <c r="AJ269" s="30" t="str">
        <f t="shared" si="22"/>
        <v>0.00</v>
      </c>
      <c r="AK269" s="7" t="str">
        <f t="shared" si="23"/>
        <v>0</v>
      </c>
      <c r="AL269" s="7" t="str">
        <f t="shared" si="24"/>
        <v>0</v>
      </c>
    </row>
    <row r="270" spans="1:38">
      <c r="A270" s="7">
        <f>IF(OUT!C57="", "", OUT!C57)</f>
        <v>712</v>
      </c>
      <c r="B270" s="18">
        <f>IF(OUT!A57="", "", OUT!A57)</f>
        <v>32646</v>
      </c>
      <c r="C270" s="7" t="str">
        <f>IF(OUT!D57="", "", OUT!D57)</f>
        <v>BB</v>
      </c>
      <c r="D270" s="25"/>
      <c r="E270" s="34" t="str">
        <f>IF(OUT!E57="", "", OUT!E57)</f>
        <v>10/BDL</v>
      </c>
      <c r="F270" s="22" t="str">
        <f>IF(OUT!AE57="NEW", "✷", "")</f>
        <v/>
      </c>
      <c r="G270" t="str">
        <f>IF(OUT!B57="", "", OUT!B57)</f>
        <v>HEMEROCALLIS FRANS HALS (FRANZ) (Orange/Yellow Bicolor)</v>
      </c>
      <c r="H270" s="19">
        <f t="shared" si="20"/>
        <v>2.258</v>
      </c>
      <c r="I270" s="20">
        <f t="shared" si="21"/>
        <v>22.58</v>
      </c>
      <c r="J270" s="34" t="str">
        <f>IF(OUT!F57="", "", OUT!F57)</f>
        <v>#1 GRADE BARE ROOT</v>
      </c>
      <c r="K270" s="7">
        <f>IF(OUT!P57="", "", OUT!P57)</f>
        <v>10</v>
      </c>
      <c r="L270" s="7" t="str">
        <f>IF(OUT!AE57="", "", OUT!AE57)</f>
        <v/>
      </c>
      <c r="M270" s="7" t="str">
        <f>IF(OUT!AG57="", "", OUT!AG57)</f>
        <v/>
      </c>
      <c r="N270" s="7" t="str">
        <f>IF(OUT!AQ57="", "", OUT!AQ57)</f>
        <v/>
      </c>
      <c r="O270" s="7" t="str">
        <f>IF(OUT!BM57="", "", OUT!BM57)</f>
        <v>T2</v>
      </c>
      <c r="P270" s="8">
        <f>IF(OUT!N57="", "", OUT!N57)</f>
        <v>2.258</v>
      </c>
      <c r="Q270" s="9">
        <f>IF(OUT!O57="", "", OUT!O57)</f>
        <v>22.58</v>
      </c>
      <c r="R270" s="8">
        <f>IF(PPG!H57="", "", PPG!H57)</f>
        <v>0</v>
      </c>
      <c r="S270" s="9">
        <f>IF(PPG!I57="", "", PPG!I57)</f>
        <v>0</v>
      </c>
      <c r="T270" s="8">
        <f>IF(PPG!J57="", "", PPG!J57)</f>
        <v>0</v>
      </c>
      <c r="U270" s="9">
        <f>IF(PPG!K57="", "", PPG!K57)</f>
        <v>0</v>
      </c>
      <c r="V270" s="8">
        <f>IF(PPG!L57="", "", PPG!L57)</f>
        <v>0</v>
      </c>
      <c r="W270" s="9">
        <f>IF(PPG!M57="", "", PPG!M57)</f>
        <v>0</v>
      </c>
      <c r="X270" s="8">
        <f>IF(PPG!N57="", "", PPG!N57)</f>
        <v>0</v>
      </c>
      <c r="Y270" s="9">
        <f>IF(PPG!O57="", "", PPG!O57)</f>
        <v>0</v>
      </c>
      <c r="Z270" s="8">
        <f>IF(PPG!Q57="", "", PPG!Q57)</f>
        <v>2.258</v>
      </c>
      <c r="AA270" s="9">
        <f>IF(PPG!R57="", "", PPG!R57)</f>
        <v>22.58</v>
      </c>
      <c r="AB270" s="8">
        <f>IF(PPG!S57="", "", PPG!S57)</f>
        <v>0</v>
      </c>
      <c r="AC270" s="9">
        <f>IF(PPG!T57="", "", PPG!T57)</f>
        <v>0</v>
      </c>
      <c r="AD270" s="8">
        <f>IF(PPG!U57="", "", PPG!U57)</f>
        <v>0</v>
      </c>
      <c r="AE270" s="9">
        <f>IF(PPG!V57="", "", PPG!V57)</f>
        <v>0</v>
      </c>
      <c r="AF270" s="8">
        <f>IF(PPG!W57="", "", PPG!W57)</f>
        <v>0</v>
      </c>
      <c r="AG270" s="9">
        <f>IF(PPG!X57="", "", PPG!X57)</f>
        <v>0</v>
      </c>
      <c r="AH270" s="8">
        <f>IF(PPG!Y57="", "", PPG!Y57)</f>
        <v>0</v>
      </c>
      <c r="AI270" s="9">
        <f>IF(PPG!Z57="", "", PPG!Z57)</f>
        <v>0</v>
      </c>
      <c r="AJ270" s="30" t="str">
        <f t="shared" si="22"/>
        <v>0.00</v>
      </c>
      <c r="AK270" s="7" t="str">
        <f t="shared" si="23"/>
        <v>0</v>
      </c>
      <c r="AL270" s="7" t="str">
        <f t="shared" si="24"/>
        <v>0</v>
      </c>
    </row>
    <row r="271" spans="1:38">
      <c r="A271" s="7">
        <f>IF(OUT!C581="", "", OUT!C581)</f>
        <v>712</v>
      </c>
      <c r="B271" s="18">
        <f>IF(OUT!A581="", "", OUT!A581)</f>
        <v>97518</v>
      </c>
      <c r="C271" s="7" t="str">
        <f>IF(OUT!D581="", "", OUT!D581)</f>
        <v>BB</v>
      </c>
      <c r="D271" s="25"/>
      <c r="E271" s="34" t="str">
        <f>IF(OUT!E581="", "", OUT!E581)</f>
        <v>10/BDL</v>
      </c>
      <c r="F271" s="22" t="str">
        <f>IF(OUT!AE581="NEW", "✷", "")</f>
        <v>✷</v>
      </c>
      <c r="G271" t="str">
        <f>IF(OUT!B581="", "", OUT!B581)</f>
        <v>HEMEROCALLIS GAMMA QUADRANT (Gold/Pink)</v>
      </c>
      <c r="H271" s="19">
        <f t="shared" si="20"/>
        <v>2.6859999999999999</v>
      </c>
      <c r="I271" s="20">
        <f t="shared" si="21"/>
        <v>26.86</v>
      </c>
      <c r="J271" s="34" t="str">
        <f>IF(OUT!F581="", "", OUT!F581)</f>
        <v>#1 GRADE BARE ROOT</v>
      </c>
      <c r="K271" s="7">
        <f>IF(OUT!P581="", "", OUT!P581)</f>
        <v>10</v>
      </c>
      <c r="L271" s="7" t="str">
        <f>IF(OUT!AE581="", "", OUT!AE581)</f>
        <v>NEW</v>
      </c>
      <c r="M271" s="7" t="str">
        <f>IF(OUT!AG581="", "", OUT!AG581)</f>
        <v/>
      </c>
      <c r="N271" s="7" t="str">
        <f>IF(OUT!AQ581="", "", OUT!AQ581)</f>
        <v/>
      </c>
      <c r="O271" s="7" t="str">
        <f>IF(OUT!BM581="", "", OUT!BM581)</f>
        <v>T2</v>
      </c>
      <c r="P271" s="8">
        <f>IF(OUT!N581="", "", OUT!N581)</f>
        <v>2.6859999999999999</v>
      </c>
      <c r="Q271" s="9">
        <f>IF(OUT!O581="", "", OUT!O581)</f>
        <v>26.86</v>
      </c>
      <c r="R271" s="8">
        <f>IF(PPG!H581="", "", PPG!H581)</f>
        <v>0</v>
      </c>
      <c r="S271" s="9">
        <f>IF(PPG!I581="", "", PPG!I581)</f>
        <v>0</v>
      </c>
      <c r="T271" s="8">
        <f>IF(PPG!J581="", "", PPG!J581)</f>
        <v>0</v>
      </c>
      <c r="U271" s="9">
        <f>IF(PPG!K581="", "", PPG!K581)</f>
        <v>0</v>
      </c>
      <c r="V271" s="8">
        <f>IF(PPG!L581="", "", PPG!L581)</f>
        <v>0</v>
      </c>
      <c r="W271" s="9">
        <f>IF(PPG!M581="", "", PPG!M581)</f>
        <v>0</v>
      </c>
      <c r="X271" s="8">
        <f>IF(PPG!N581="", "", PPG!N581)</f>
        <v>0</v>
      </c>
      <c r="Y271" s="9">
        <f>IF(PPG!O581="", "", PPG!O581)</f>
        <v>0</v>
      </c>
      <c r="Z271" s="8">
        <f>IF(PPG!Q581="", "", PPG!Q581)</f>
        <v>3.8290000000000002</v>
      </c>
      <c r="AA271" s="9">
        <f>IF(PPG!R581="", "", PPG!R581)</f>
        <v>38.29</v>
      </c>
      <c r="AB271" s="8">
        <f>IF(PPG!S581="", "", PPG!S581)</f>
        <v>0</v>
      </c>
      <c r="AC271" s="9">
        <f>IF(PPG!T581="", "", PPG!T581)</f>
        <v>0</v>
      </c>
      <c r="AD271" s="8">
        <f>IF(PPG!U581="", "", PPG!U581)</f>
        <v>0</v>
      </c>
      <c r="AE271" s="9">
        <f>IF(PPG!V581="", "", PPG!V581)</f>
        <v>0</v>
      </c>
      <c r="AF271" s="8">
        <f>IF(PPG!W581="", "", PPG!W581)</f>
        <v>0</v>
      </c>
      <c r="AG271" s="9">
        <f>IF(PPG!X581="", "", PPG!X581)</f>
        <v>0</v>
      </c>
      <c r="AH271" s="8">
        <f>IF(PPG!Y581="", "", PPG!Y581)</f>
        <v>0</v>
      </c>
      <c r="AI271" s="9">
        <f>IF(PPG!Z581="", "", PPG!Z581)</f>
        <v>0</v>
      </c>
      <c r="AJ271" s="30" t="str">
        <f t="shared" si="22"/>
        <v>0.00</v>
      </c>
      <c r="AK271" s="7" t="str">
        <f t="shared" si="23"/>
        <v>0</v>
      </c>
      <c r="AL271" s="7" t="str">
        <f t="shared" si="24"/>
        <v>0</v>
      </c>
    </row>
    <row r="272" spans="1:38">
      <c r="A272" s="7">
        <f>IF(OUT!C75="", "", OUT!C75)</f>
        <v>712</v>
      </c>
      <c r="B272" s="18">
        <f>IF(OUT!A75="", "", OUT!A75)</f>
        <v>32803</v>
      </c>
      <c r="C272" s="7" t="str">
        <f>IF(OUT!D75="", "", OUT!D75)</f>
        <v>BB</v>
      </c>
      <c r="D272" s="25"/>
      <c r="E272" s="34" t="str">
        <f>IF(OUT!E75="", "", OUT!E75)</f>
        <v>10/BDL</v>
      </c>
      <c r="F272" s="22" t="str">
        <f>IF(OUT!AE75="NEW", "✷", "")</f>
        <v/>
      </c>
      <c r="G272" t="str">
        <f>IF(OUT!B75="", "", OUT!B75)</f>
        <v>HEMEROCALLIS GENTLE SHEPHERD (Near White)</v>
      </c>
      <c r="H272" s="19">
        <f t="shared" si="20"/>
        <v>2.4</v>
      </c>
      <c r="I272" s="20">
        <f t="shared" si="21"/>
        <v>24</v>
      </c>
      <c r="J272" s="34" t="str">
        <f>IF(OUT!F75="", "", OUT!F75)</f>
        <v>#1 GRADE BARE ROOT</v>
      </c>
      <c r="K272" s="7">
        <f>IF(OUT!P75="", "", OUT!P75)</f>
        <v>10</v>
      </c>
      <c r="L272" s="7" t="str">
        <f>IF(OUT!AE75="", "", OUT!AE75)</f>
        <v/>
      </c>
      <c r="M272" s="7" t="str">
        <f>IF(OUT!AG75="", "", OUT!AG75)</f>
        <v/>
      </c>
      <c r="N272" s="7" t="str">
        <f>IF(OUT!AQ75="", "", OUT!AQ75)</f>
        <v/>
      </c>
      <c r="O272" s="7" t="str">
        <f>IF(OUT!BM75="", "", OUT!BM75)</f>
        <v>T2</v>
      </c>
      <c r="P272" s="8">
        <f>IF(OUT!N75="", "", OUT!N75)</f>
        <v>2.4</v>
      </c>
      <c r="Q272" s="9">
        <f>IF(OUT!O75="", "", OUT!O75)</f>
        <v>24</v>
      </c>
      <c r="R272" s="8">
        <f>IF(PPG!H75="", "", PPG!H75)</f>
        <v>0</v>
      </c>
      <c r="S272" s="9">
        <f>IF(PPG!I75="", "", PPG!I75)</f>
        <v>0</v>
      </c>
      <c r="T272" s="8">
        <f>IF(PPG!J75="", "", PPG!J75)</f>
        <v>0</v>
      </c>
      <c r="U272" s="9">
        <f>IF(PPG!K75="", "", PPG!K75)</f>
        <v>0</v>
      </c>
      <c r="V272" s="8">
        <f>IF(PPG!L75="", "", PPG!L75)</f>
        <v>0</v>
      </c>
      <c r="W272" s="9">
        <f>IF(PPG!M75="", "", PPG!M75)</f>
        <v>0</v>
      </c>
      <c r="X272" s="8">
        <f>IF(PPG!N75="", "", PPG!N75)</f>
        <v>0</v>
      </c>
      <c r="Y272" s="9">
        <f>IF(PPG!O75="", "", PPG!O75)</f>
        <v>0</v>
      </c>
      <c r="Z272" s="8">
        <f>IF(PPG!Q75="", "", PPG!Q75)</f>
        <v>2.7</v>
      </c>
      <c r="AA272" s="9">
        <f>IF(PPG!R75="", "", PPG!R75)</f>
        <v>27</v>
      </c>
      <c r="AB272" s="8">
        <f>IF(PPG!S75="", "", PPG!S75)</f>
        <v>0</v>
      </c>
      <c r="AC272" s="9">
        <f>IF(PPG!T75="", "", PPG!T75)</f>
        <v>0</v>
      </c>
      <c r="AD272" s="8">
        <f>IF(PPG!U75="", "", PPG!U75)</f>
        <v>0</v>
      </c>
      <c r="AE272" s="9">
        <f>IF(PPG!V75="", "", PPG!V75)</f>
        <v>0</v>
      </c>
      <c r="AF272" s="8">
        <f>IF(PPG!W75="", "", PPG!W75)</f>
        <v>0</v>
      </c>
      <c r="AG272" s="9">
        <f>IF(PPG!X75="", "", PPG!X75)</f>
        <v>0</v>
      </c>
      <c r="AH272" s="8">
        <f>IF(PPG!Y75="", "", PPG!Y75)</f>
        <v>0</v>
      </c>
      <c r="AI272" s="9">
        <f>IF(PPG!Z75="", "", PPG!Z75)</f>
        <v>0</v>
      </c>
      <c r="AJ272" s="30" t="str">
        <f t="shared" si="22"/>
        <v>0.00</v>
      </c>
      <c r="AK272" s="7" t="str">
        <f t="shared" si="23"/>
        <v>0</v>
      </c>
      <c r="AL272" s="7" t="str">
        <f t="shared" si="24"/>
        <v>0</v>
      </c>
    </row>
    <row r="273" spans="1:38">
      <c r="A273" s="7">
        <f>IF(OUT!C153="", "", OUT!C153)</f>
        <v>712</v>
      </c>
      <c r="B273" s="18">
        <f>IF(OUT!A153="", "", OUT!A153)</f>
        <v>53006</v>
      </c>
      <c r="C273" s="7" t="str">
        <f>IF(OUT!D153="", "", OUT!D153)</f>
        <v>BB</v>
      </c>
      <c r="D273" s="25"/>
      <c r="E273" s="34" t="str">
        <f>IF(OUT!E153="", "", OUT!E153)</f>
        <v>10/BDL</v>
      </c>
      <c r="F273" s="22" t="str">
        <f>IF(OUT!AE153="NEW", "✷", "")</f>
        <v/>
      </c>
      <c r="G273" t="str">
        <f>IF(OUT!B153="", "", OUT!B153)</f>
        <v>HEMEROCALLIS HAPPY RETURNS (Lemon Yellow Rebloomer)</v>
      </c>
      <c r="H273" s="19">
        <f t="shared" si="20"/>
        <v>2.258</v>
      </c>
      <c r="I273" s="20">
        <f t="shared" si="21"/>
        <v>22.58</v>
      </c>
      <c r="J273" s="34" t="str">
        <f>IF(OUT!F153="", "", OUT!F153)</f>
        <v>#1 GRADE BARE ROOT</v>
      </c>
      <c r="K273" s="7">
        <f>IF(OUT!P153="", "", OUT!P153)</f>
        <v>10</v>
      </c>
      <c r="L273" s="7" t="str">
        <f>IF(OUT!AE153="", "", OUT!AE153)</f>
        <v/>
      </c>
      <c r="M273" s="7" t="str">
        <f>IF(OUT!AG153="", "", OUT!AG153)</f>
        <v/>
      </c>
      <c r="N273" s="7" t="str">
        <f>IF(OUT!AQ153="", "", OUT!AQ153)</f>
        <v/>
      </c>
      <c r="O273" s="7" t="str">
        <f>IF(OUT!BM153="", "", OUT!BM153)</f>
        <v>T2</v>
      </c>
      <c r="P273" s="8">
        <f>IF(OUT!N153="", "", OUT!N153)</f>
        <v>2.258</v>
      </c>
      <c r="Q273" s="9">
        <f>IF(OUT!O153="", "", OUT!O153)</f>
        <v>22.58</v>
      </c>
      <c r="R273" s="8">
        <f>IF(PPG!H153="", "", PPG!H153)</f>
        <v>0</v>
      </c>
      <c r="S273" s="9">
        <f>IF(PPG!I153="", "", PPG!I153)</f>
        <v>0</v>
      </c>
      <c r="T273" s="8">
        <f>IF(PPG!J153="", "", PPG!J153)</f>
        <v>0</v>
      </c>
      <c r="U273" s="9">
        <f>IF(PPG!K153="", "", PPG!K153)</f>
        <v>0</v>
      </c>
      <c r="V273" s="8">
        <f>IF(PPG!L153="", "", PPG!L153)</f>
        <v>0</v>
      </c>
      <c r="W273" s="9">
        <f>IF(PPG!M153="", "", PPG!M153)</f>
        <v>0</v>
      </c>
      <c r="X273" s="8">
        <f>IF(PPG!N153="", "", PPG!N153)</f>
        <v>0</v>
      </c>
      <c r="Y273" s="9">
        <f>IF(PPG!O153="", "", PPG!O153)</f>
        <v>0</v>
      </c>
      <c r="Z273" s="8">
        <f>IF(PPG!Q153="", "", PPG!Q153)</f>
        <v>2.6859999999999999</v>
      </c>
      <c r="AA273" s="9">
        <f>IF(PPG!R153="", "", PPG!R153)</f>
        <v>26.86</v>
      </c>
      <c r="AB273" s="8">
        <f>IF(PPG!S153="", "", PPG!S153)</f>
        <v>0</v>
      </c>
      <c r="AC273" s="9">
        <f>IF(PPG!T153="", "", PPG!T153)</f>
        <v>0</v>
      </c>
      <c r="AD273" s="8">
        <f>IF(PPG!U153="", "", PPG!U153)</f>
        <v>0</v>
      </c>
      <c r="AE273" s="9">
        <f>IF(PPG!V153="", "", PPG!V153)</f>
        <v>0</v>
      </c>
      <c r="AF273" s="8">
        <f>IF(PPG!W153="", "", PPG!W153)</f>
        <v>0</v>
      </c>
      <c r="AG273" s="9">
        <f>IF(PPG!X153="", "", PPG!X153)</f>
        <v>0</v>
      </c>
      <c r="AH273" s="8">
        <f>IF(PPG!Y153="", "", PPG!Y153)</f>
        <v>0</v>
      </c>
      <c r="AI273" s="9">
        <f>IF(PPG!Z153="", "", PPG!Z153)</f>
        <v>0</v>
      </c>
      <c r="AJ273" s="30" t="str">
        <f t="shared" si="22"/>
        <v>0.00</v>
      </c>
      <c r="AK273" s="7" t="str">
        <f t="shared" si="23"/>
        <v>0</v>
      </c>
      <c r="AL273" s="7" t="str">
        <f t="shared" si="24"/>
        <v>0</v>
      </c>
    </row>
    <row r="274" spans="1:38">
      <c r="A274" s="7">
        <f>IF(OUT!C74="", "", OUT!C74)</f>
        <v>712</v>
      </c>
      <c r="B274" s="18">
        <f>IF(OUT!A74="", "", OUT!A74)</f>
        <v>32800</v>
      </c>
      <c r="C274" s="7" t="str">
        <f>IF(OUT!D74="", "", OUT!D74)</f>
        <v>BB</v>
      </c>
      <c r="D274" s="25"/>
      <c r="E274" s="34" t="str">
        <f>IF(OUT!E74="", "", OUT!E74)</f>
        <v>10/BDL</v>
      </c>
      <c r="F274" s="22" t="str">
        <f>IF(OUT!AE74="NEW", "✷", "")</f>
        <v/>
      </c>
      <c r="G274" t="str">
        <f>IF(OUT!B74="", "", OUT!B74)</f>
        <v>HEMEROCALLIS HYPERION (Light Yellow)</v>
      </c>
      <c r="H274" s="19">
        <f t="shared" si="20"/>
        <v>2.258</v>
      </c>
      <c r="I274" s="20">
        <f t="shared" si="21"/>
        <v>22.58</v>
      </c>
      <c r="J274" s="34" t="str">
        <f>IF(OUT!F74="", "", OUT!F74)</f>
        <v>#1 GRADE BARE ROOT</v>
      </c>
      <c r="K274" s="7">
        <f>IF(OUT!P74="", "", OUT!P74)</f>
        <v>10</v>
      </c>
      <c r="L274" s="7" t="str">
        <f>IF(OUT!AE74="", "", OUT!AE74)</f>
        <v/>
      </c>
      <c r="M274" s="7" t="str">
        <f>IF(OUT!AG74="", "", OUT!AG74)</f>
        <v/>
      </c>
      <c r="N274" s="7" t="str">
        <f>IF(OUT!AQ74="", "", OUT!AQ74)</f>
        <v/>
      </c>
      <c r="O274" s="7" t="str">
        <f>IF(OUT!BM74="", "", OUT!BM74)</f>
        <v>T2</v>
      </c>
      <c r="P274" s="8">
        <f>IF(OUT!N74="", "", OUT!N74)</f>
        <v>2.258</v>
      </c>
      <c r="Q274" s="9">
        <f>IF(OUT!O74="", "", OUT!O74)</f>
        <v>22.58</v>
      </c>
      <c r="R274" s="8">
        <f>IF(PPG!H74="", "", PPG!H74)</f>
        <v>0</v>
      </c>
      <c r="S274" s="9">
        <f>IF(PPG!I74="", "", PPG!I74)</f>
        <v>0</v>
      </c>
      <c r="T274" s="8">
        <f>IF(PPG!J74="", "", PPG!J74)</f>
        <v>0</v>
      </c>
      <c r="U274" s="9">
        <f>IF(PPG!K74="", "", PPG!K74)</f>
        <v>0</v>
      </c>
      <c r="V274" s="8">
        <f>IF(PPG!L74="", "", PPG!L74)</f>
        <v>0</v>
      </c>
      <c r="W274" s="9">
        <f>IF(PPG!M74="", "", PPG!M74)</f>
        <v>0</v>
      </c>
      <c r="X274" s="8">
        <f>IF(PPG!N74="", "", PPG!N74)</f>
        <v>0</v>
      </c>
      <c r="Y274" s="9">
        <f>IF(PPG!O74="", "", PPG!O74)</f>
        <v>0</v>
      </c>
      <c r="Z274" s="8">
        <f>IF(PPG!Q74="", "", PPG!Q74)</f>
        <v>2.4</v>
      </c>
      <c r="AA274" s="9">
        <f>IF(PPG!R74="", "", PPG!R74)</f>
        <v>24</v>
      </c>
      <c r="AB274" s="8">
        <f>IF(PPG!S74="", "", PPG!S74)</f>
        <v>0</v>
      </c>
      <c r="AC274" s="9">
        <f>IF(PPG!T74="", "", PPG!T74)</f>
        <v>0</v>
      </c>
      <c r="AD274" s="8">
        <f>IF(PPG!U74="", "", PPG!U74)</f>
        <v>0</v>
      </c>
      <c r="AE274" s="9">
        <f>IF(PPG!V74="", "", PPG!V74)</f>
        <v>0</v>
      </c>
      <c r="AF274" s="8">
        <f>IF(PPG!W74="", "", PPG!W74)</f>
        <v>0</v>
      </c>
      <c r="AG274" s="9">
        <f>IF(PPG!X74="", "", PPG!X74)</f>
        <v>0</v>
      </c>
      <c r="AH274" s="8">
        <f>IF(PPG!Y74="", "", PPG!Y74)</f>
        <v>0</v>
      </c>
      <c r="AI274" s="9">
        <f>IF(PPG!Z74="", "", PPG!Z74)</f>
        <v>0</v>
      </c>
      <c r="AJ274" s="30" t="str">
        <f t="shared" si="22"/>
        <v>0.00</v>
      </c>
      <c r="AK274" s="7" t="str">
        <f t="shared" si="23"/>
        <v>0</v>
      </c>
      <c r="AL274" s="7" t="str">
        <f t="shared" si="24"/>
        <v>0</v>
      </c>
    </row>
    <row r="275" spans="1:38">
      <c r="A275" s="7">
        <f>IF(OUT!C95="", "", OUT!C95)</f>
        <v>712</v>
      </c>
      <c r="B275" s="18">
        <f>IF(OUT!A95="", "", OUT!A95)</f>
        <v>33653</v>
      </c>
      <c r="C275" s="7" t="str">
        <f>IF(OUT!D95="", "", OUT!D95)</f>
        <v>BB</v>
      </c>
      <c r="D275" s="25"/>
      <c r="E275" s="34" t="str">
        <f>IF(OUT!E95="", "", OUT!E95)</f>
        <v>10/BDL</v>
      </c>
      <c r="F275" s="22" t="str">
        <f>IF(OUT!AE95="NEW", "✷", "")</f>
        <v/>
      </c>
      <c r="G275" t="str">
        <f>IF(OUT!B95="", "", OUT!B95)</f>
        <v>HEMEROCALLIS LITTLE BUSINESS (Dark Red w/Green Rebloomer)</v>
      </c>
      <c r="H275" s="19">
        <f t="shared" si="20"/>
        <v>2.5430000000000001</v>
      </c>
      <c r="I275" s="20">
        <f t="shared" si="21"/>
        <v>25.43</v>
      </c>
      <c r="J275" s="34" t="str">
        <f>IF(OUT!F95="", "", OUT!F95)</f>
        <v>#1 GRADE BARE ROOT</v>
      </c>
      <c r="K275" s="7">
        <f>IF(OUT!P95="", "", OUT!P95)</f>
        <v>10</v>
      </c>
      <c r="L275" s="7" t="str">
        <f>IF(OUT!AE95="", "", OUT!AE95)</f>
        <v/>
      </c>
      <c r="M275" s="7" t="str">
        <f>IF(OUT!AG95="", "", OUT!AG95)</f>
        <v/>
      </c>
      <c r="N275" s="7" t="str">
        <f>IF(OUT!AQ95="", "", OUT!AQ95)</f>
        <v/>
      </c>
      <c r="O275" s="7" t="str">
        <f>IF(OUT!BM95="", "", OUT!BM95)</f>
        <v>T2</v>
      </c>
      <c r="P275" s="8">
        <f>IF(OUT!N95="", "", OUT!N95)</f>
        <v>2.5430000000000001</v>
      </c>
      <c r="Q275" s="9">
        <f>IF(OUT!O95="", "", OUT!O95)</f>
        <v>25.43</v>
      </c>
      <c r="R275" s="8">
        <f>IF(PPG!H95="", "", PPG!H95)</f>
        <v>0</v>
      </c>
      <c r="S275" s="9">
        <f>IF(PPG!I95="", "", PPG!I95)</f>
        <v>0</v>
      </c>
      <c r="T275" s="8">
        <f>IF(PPG!J95="", "", PPG!J95)</f>
        <v>0</v>
      </c>
      <c r="U275" s="9">
        <f>IF(PPG!K95="", "", PPG!K95)</f>
        <v>0</v>
      </c>
      <c r="V275" s="8">
        <f>IF(PPG!L95="", "", PPG!L95)</f>
        <v>0</v>
      </c>
      <c r="W275" s="9">
        <f>IF(PPG!M95="", "", PPG!M95)</f>
        <v>0</v>
      </c>
      <c r="X275" s="8">
        <f>IF(PPG!N95="", "", PPG!N95)</f>
        <v>0</v>
      </c>
      <c r="Y275" s="9">
        <f>IF(PPG!O95="", "", PPG!O95)</f>
        <v>0</v>
      </c>
      <c r="Z275" s="8">
        <f>IF(PPG!Q95="", "", PPG!Q95)</f>
        <v>3.1150000000000002</v>
      </c>
      <c r="AA275" s="9">
        <f>IF(PPG!R95="", "", PPG!R95)</f>
        <v>31.15</v>
      </c>
      <c r="AB275" s="8">
        <f>IF(PPG!S95="", "", PPG!S95)</f>
        <v>0</v>
      </c>
      <c r="AC275" s="9">
        <f>IF(PPG!T95="", "", PPG!T95)</f>
        <v>0</v>
      </c>
      <c r="AD275" s="8">
        <f>IF(PPG!U95="", "", PPG!U95)</f>
        <v>0</v>
      </c>
      <c r="AE275" s="9">
        <f>IF(PPG!V95="", "", PPG!V95)</f>
        <v>0</v>
      </c>
      <c r="AF275" s="8">
        <f>IF(PPG!W95="", "", PPG!W95)</f>
        <v>0</v>
      </c>
      <c r="AG275" s="9">
        <f>IF(PPG!X95="", "", PPG!X95)</f>
        <v>0</v>
      </c>
      <c r="AH275" s="8">
        <f>IF(PPG!Y95="", "", PPG!Y95)</f>
        <v>0</v>
      </c>
      <c r="AI275" s="9">
        <f>IF(PPG!Z95="", "", PPG!Z95)</f>
        <v>0</v>
      </c>
      <c r="AJ275" s="30" t="str">
        <f t="shared" si="22"/>
        <v>0.00</v>
      </c>
      <c r="AK275" s="7" t="str">
        <f t="shared" si="23"/>
        <v>0</v>
      </c>
      <c r="AL275" s="7" t="str">
        <f t="shared" si="24"/>
        <v>0</v>
      </c>
    </row>
    <row r="276" spans="1:38">
      <c r="A276" s="7">
        <f>IF(OUT!C307="", "", OUT!C307)</f>
        <v>712</v>
      </c>
      <c r="B276" s="18">
        <f>IF(OUT!A307="", "", OUT!A307)</f>
        <v>68677</v>
      </c>
      <c r="C276" s="7" t="str">
        <f>IF(OUT!D307="", "", OUT!D307)</f>
        <v>BB</v>
      </c>
      <c r="D276" s="25"/>
      <c r="E276" s="34" t="str">
        <f>IF(OUT!E307="", "", OUT!E307)</f>
        <v>10/BDL</v>
      </c>
      <c r="F276" s="22" t="str">
        <f>IF(OUT!AE307="NEW", "✷", "")</f>
        <v/>
      </c>
      <c r="G276" t="str">
        <f>IF(OUT!B307="", "", OUT!B307)</f>
        <v>HEMEROCALLIS MARY REED (Rose Purple Rebloomer)</v>
      </c>
      <c r="H276" s="19">
        <f t="shared" si="20"/>
        <v>2.4</v>
      </c>
      <c r="I276" s="20">
        <f t="shared" si="21"/>
        <v>24</v>
      </c>
      <c r="J276" s="34" t="str">
        <f>IF(OUT!F307="", "", OUT!F307)</f>
        <v>#1 GRADE BARE ROOT</v>
      </c>
      <c r="K276" s="7">
        <f>IF(OUT!P307="", "", OUT!P307)</f>
        <v>10</v>
      </c>
      <c r="L276" s="7" t="str">
        <f>IF(OUT!AE307="", "", OUT!AE307)</f>
        <v/>
      </c>
      <c r="M276" s="7" t="str">
        <f>IF(OUT!AG307="", "", OUT!AG307)</f>
        <v/>
      </c>
      <c r="N276" s="7" t="str">
        <f>IF(OUT!AQ307="", "", OUT!AQ307)</f>
        <v/>
      </c>
      <c r="O276" s="7" t="str">
        <f>IF(OUT!BM307="", "", OUT!BM307)</f>
        <v>T2</v>
      </c>
      <c r="P276" s="8">
        <f>IF(OUT!N307="", "", OUT!N307)</f>
        <v>2.4</v>
      </c>
      <c r="Q276" s="9">
        <f>IF(OUT!O307="", "", OUT!O307)</f>
        <v>24</v>
      </c>
      <c r="R276" s="8">
        <f>IF(PPG!H307="", "", PPG!H307)</f>
        <v>0</v>
      </c>
      <c r="S276" s="9">
        <f>IF(PPG!I307="", "", PPG!I307)</f>
        <v>0</v>
      </c>
      <c r="T276" s="8">
        <f>IF(PPG!J307="", "", PPG!J307)</f>
        <v>0</v>
      </c>
      <c r="U276" s="9">
        <f>IF(PPG!K307="", "", PPG!K307)</f>
        <v>0</v>
      </c>
      <c r="V276" s="8">
        <f>IF(PPG!L307="", "", PPG!L307)</f>
        <v>0</v>
      </c>
      <c r="W276" s="9">
        <f>IF(PPG!M307="", "", PPG!M307)</f>
        <v>0</v>
      </c>
      <c r="X276" s="8">
        <f>IF(PPG!N307="", "", PPG!N307)</f>
        <v>0</v>
      </c>
      <c r="Y276" s="9">
        <f>IF(PPG!O307="", "", PPG!O307)</f>
        <v>0</v>
      </c>
      <c r="Z276" s="8">
        <f>IF(PPG!Q307="", "", PPG!Q307)</f>
        <v>2.1150000000000002</v>
      </c>
      <c r="AA276" s="9">
        <f>IF(PPG!R307="", "", PPG!R307)</f>
        <v>21.15</v>
      </c>
      <c r="AB276" s="8">
        <f>IF(PPG!S307="", "", PPG!S307)</f>
        <v>0</v>
      </c>
      <c r="AC276" s="9">
        <f>IF(PPG!T307="", "", PPG!T307)</f>
        <v>0</v>
      </c>
      <c r="AD276" s="8">
        <f>IF(PPG!U307="", "", PPG!U307)</f>
        <v>0</v>
      </c>
      <c r="AE276" s="9">
        <f>IF(PPG!V307="", "", PPG!V307)</f>
        <v>0</v>
      </c>
      <c r="AF276" s="8">
        <f>IF(PPG!W307="", "", PPG!W307)</f>
        <v>0</v>
      </c>
      <c r="AG276" s="9">
        <f>IF(PPG!X307="", "", PPG!X307)</f>
        <v>0</v>
      </c>
      <c r="AH276" s="8">
        <f>IF(PPG!Y307="", "", PPG!Y307)</f>
        <v>0</v>
      </c>
      <c r="AI276" s="9">
        <f>IF(PPG!Z307="", "", PPG!Z307)</f>
        <v>0</v>
      </c>
      <c r="AJ276" s="30" t="str">
        <f t="shared" si="22"/>
        <v>0.00</v>
      </c>
      <c r="AK276" s="7" t="str">
        <f t="shared" si="23"/>
        <v>0</v>
      </c>
      <c r="AL276" s="7" t="str">
        <f t="shared" si="24"/>
        <v>0</v>
      </c>
    </row>
    <row r="277" spans="1:38">
      <c r="A277" s="7">
        <f>IF(OUT!C508="", "", OUT!C508)</f>
        <v>712</v>
      </c>
      <c r="B277" s="18">
        <f>IF(OUT!A508="", "", OUT!A508)</f>
        <v>92539</v>
      </c>
      <c r="C277" s="7" t="str">
        <f>IF(OUT!D508="", "", OUT!D508)</f>
        <v>BB</v>
      </c>
      <c r="D277" s="25"/>
      <c r="E277" s="34" t="str">
        <f>IF(OUT!E508="", "", OUT!E508)</f>
        <v>10/BDL</v>
      </c>
      <c r="F277" s="22" t="str">
        <f>IF(OUT!AE508="NEW", "✷", "")</f>
        <v/>
      </c>
      <c r="G277" t="str">
        <f>IF(OUT!B508="", "", OUT!B508)</f>
        <v>HEMEROCALLIS NIGHT WHISPERS (Plum Purple w/Yellow Throat)</v>
      </c>
      <c r="H277" s="19">
        <f t="shared" si="20"/>
        <v>2.6859999999999999</v>
      </c>
      <c r="I277" s="20">
        <f t="shared" si="21"/>
        <v>26.86</v>
      </c>
      <c r="J277" s="34" t="str">
        <f>IF(OUT!F508="", "", OUT!F508)</f>
        <v>#1 GRADE BARE ROOT</v>
      </c>
      <c r="K277" s="7">
        <f>IF(OUT!P508="", "", OUT!P508)</f>
        <v>10</v>
      </c>
      <c r="L277" s="7" t="str">
        <f>IF(OUT!AE508="", "", OUT!AE508)</f>
        <v/>
      </c>
      <c r="M277" s="7" t="str">
        <f>IF(OUT!AG508="", "", OUT!AG508)</f>
        <v/>
      </c>
      <c r="N277" s="7" t="str">
        <f>IF(OUT!AQ508="", "", OUT!AQ508)</f>
        <v/>
      </c>
      <c r="O277" s="7" t="str">
        <f>IF(OUT!BM508="", "", OUT!BM508)</f>
        <v>T2</v>
      </c>
      <c r="P277" s="8">
        <f>IF(OUT!N508="", "", OUT!N508)</f>
        <v>2.6859999999999999</v>
      </c>
      <c r="Q277" s="9">
        <f>IF(OUT!O508="", "", OUT!O508)</f>
        <v>26.86</v>
      </c>
      <c r="R277" s="8">
        <f>IF(PPG!H508="", "", PPG!H508)</f>
        <v>0</v>
      </c>
      <c r="S277" s="9">
        <f>IF(PPG!I508="", "", PPG!I508)</f>
        <v>0</v>
      </c>
      <c r="T277" s="8">
        <f>IF(PPG!J508="", "", PPG!J508)</f>
        <v>0</v>
      </c>
      <c r="U277" s="9">
        <f>IF(PPG!K508="", "", PPG!K508)</f>
        <v>0</v>
      </c>
      <c r="V277" s="8">
        <f>IF(PPG!L508="", "", PPG!L508)</f>
        <v>0</v>
      </c>
      <c r="W277" s="9">
        <f>IF(PPG!M508="", "", PPG!M508)</f>
        <v>0</v>
      </c>
      <c r="X277" s="8">
        <f>IF(PPG!N508="", "", PPG!N508)</f>
        <v>0</v>
      </c>
      <c r="Y277" s="9">
        <f>IF(PPG!O508="", "", PPG!O508)</f>
        <v>0</v>
      </c>
      <c r="Z277" s="8">
        <f>IF(PPG!Q508="", "", PPG!Q508)</f>
        <v>1.0580000000000001</v>
      </c>
      <c r="AA277" s="9">
        <f>IF(PPG!R508="", "", PPG!R508)</f>
        <v>26.45</v>
      </c>
      <c r="AB277" s="8">
        <f>IF(PPG!S508="", "", PPG!S508)</f>
        <v>0</v>
      </c>
      <c r="AC277" s="9">
        <f>IF(PPG!T508="", "", PPG!T508)</f>
        <v>0</v>
      </c>
      <c r="AD277" s="8">
        <f>IF(PPG!U508="", "", PPG!U508)</f>
        <v>0</v>
      </c>
      <c r="AE277" s="9">
        <f>IF(PPG!V508="", "", PPG!V508)</f>
        <v>0</v>
      </c>
      <c r="AF277" s="8">
        <f>IF(PPG!W508="", "", PPG!W508)</f>
        <v>0</v>
      </c>
      <c r="AG277" s="9">
        <f>IF(PPG!X508="", "", PPG!X508)</f>
        <v>0</v>
      </c>
      <c r="AH277" s="8">
        <f>IF(PPG!Y508="", "", PPG!Y508)</f>
        <v>0</v>
      </c>
      <c r="AI277" s="9">
        <f>IF(PPG!Z508="", "", PPG!Z508)</f>
        <v>0</v>
      </c>
      <c r="AJ277" s="30" t="str">
        <f t="shared" si="22"/>
        <v>0.00</v>
      </c>
      <c r="AK277" s="7" t="str">
        <f t="shared" si="23"/>
        <v>0</v>
      </c>
      <c r="AL277" s="7" t="str">
        <f t="shared" si="24"/>
        <v>0</v>
      </c>
    </row>
    <row r="278" spans="1:38">
      <c r="A278" s="7">
        <f>IF(OUT!C232="", "", OUT!C232)</f>
        <v>712</v>
      </c>
      <c r="B278" s="18">
        <f>IF(OUT!A232="", "", OUT!A232)</f>
        <v>60278</v>
      </c>
      <c r="C278" s="7" t="str">
        <f>IF(OUT!D232="", "", OUT!D232)</f>
        <v>BB</v>
      </c>
      <c r="D278" s="25"/>
      <c r="E278" s="34" t="str">
        <f>IF(OUT!E232="", "", OUT!E232)</f>
        <v>10/BDL</v>
      </c>
      <c r="F278" s="22" t="str">
        <f>IF(OUT!AE232="NEW", "✷", "")</f>
        <v>✷</v>
      </c>
      <c r="G278" t="str">
        <f>IF(OUT!B232="", "", OUT!B232)</f>
        <v>HEMEROCALLIS PANDORA'S BOX (Cream w/Raspberry Eye)</v>
      </c>
      <c r="H278" s="19">
        <f t="shared" si="20"/>
        <v>3.4</v>
      </c>
      <c r="I278" s="20">
        <f t="shared" si="21"/>
        <v>34</v>
      </c>
      <c r="J278" s="34" t="str">
        <f>IF(OUT!F232="", "", OUT!F232)</f>
        <v>#1 GRADE BARE ROOT</v>
      </c>
      <c r="K278" s="7">
        <f>IF(OUT!P232="", "", OUT!P232)</f>
        <v>10</v>
      </c>
      <c r="L278" s="7" t="str">
        <f>IF(OUT!AE232="", "", OUT!AE232)</f>
        <v>NEW</v>
      </c>
      <c r="M278" s="7" t="str">
        <f>IF(OUT!AG232="", "", OUT!AG232)</f>
        <v/>
      </c>
      <c r="N278" s="7" t="str">
        <f>IF(OUT!AQ232="", "", OUT!AQ232)</f>
        <v/>
      </c>
      <c r="O278" s="7" t="str">
        <f>IF(OUT!BM232="", "", OUT!BM232)</f>
        <v>T2</v>
      </c>
      <c r="P278" s="8">
        <f>IF(OUT!N232="", "", OUT!N232)</f>
        <v>3.4</v>
      </c>
      <c r="Q278" s="9">
        <f>IF(OUT!O232="", "", OUT!O232)</f>
        <v>34</v>
      </c>
      <c r="R278" s="8">
        <f>IF(PPG!H232="", "", PPG!H232)</f>
        <v>0</v>
      </c>
      <c r="S278" s="9">
        <f>IF(PPG!I232="", "", PPG!I232)</f>
        <v>0</v>
      </c>
      <c r="T278" s="8">
        <f>IF(PPG!J232="", "", PPG!J232)</f>
        <v>0</v>
      </c>
      <c r="U278" s="9">
        <f>IF(PPG!K232="", "", PPG!K232)</f>
        <v>0</v>
      </c>
      <c r="V278" s="8">
        <f>IF(PPG!L232="", "", PPG!L232)</f>
        <v>0</v>
      </c>
      <c r="W278" s="9">
        <f>IF(PPG!M232="", "", PPG!M232)</f>
        <v>0</v>
      </c>
      <c r="X278" s="8">
        <f>IF(PPG!N232="", "", PPG!N232)</f>
        <v>0</v>
      </c>
      <c r="Y278" s="9">
        <f>IF(PPG!O232="", "", PPG!O232)</f>
        <v>0</v>
      </c>
      <c r="Z278" s="8">
        <f>IF(PPG!Q232="", "", PPG!Q232)</f>
        <v>2.6859999999999999</v>
      </c>
      <c r="AA278" s="9">
        <f>IF(PPG!R232="", "", PPG!R232)</f>
        <v>26.86</v>
      </c>
      <c r="AB278" s="8">
        <f>IF(PPG!S232="", "", PPG!S232)</f>
        <v>0</v>
      </c>
      <c r="AC278" s="9">
        <f>IF(PPG!T232="", "", PPG!T232)</f>
        <v>0</v>
      </c>
      <c r="AD278" s="8">
        <f>IF(PPG!U232="", "", PPG!U232)</f>
        <v>0</v>
      </c>
      <c r="AE278" s="9">
        <f>IF(PPG!V232="", "", PPG!V232)</f>
        <v>0</v>
      </c>
      <c r="AF278" s="8">
        <f>IF(PPG!W232="", "", PPG!W232)</f>
        <v>0</v>
      </c>
      <c r="AG278" s="9">
        <f>IF(PPG!X232="", "", PPG!X232)</f>
        <v>0</v>
      </c>
      <c r="AH278" s="8">
        <f>IF(PPG!Y232="", "", PPG!Y232)</f>
        <v>0</v>
      </c>
      <c r="AI278" s="9">
        <f>IF(PPG!Z232="", "", PPG!Z232)</f>
        <v>0</v>
      </c>
      <c r="AJ278" s="30" t="str">
        <f t="shared" si="22"/>
        <v>0.00</v>
      </c>
      <c r="AK278" s="7" t="str">
        <f t="shared" si="23"/>
        <v>0</v>
      </c>
      <c r="AL278" s="7" t="str">
        <f t="shared" si="24"/>
        <v>0</v>
      </c>
    </row>
    <row r="279" spans="1:38">
      <c r="A279" s="7">
        <f>IF(OUT!C295="", "", OUT!C295)</f>
        <v>712</v>
      </c>
      <c r="B279" s="18">
        <f>IF(OUT!A295="", "", OUT!A295)</f>
        <v>65989</v>
      </c>
      <c r="C279" s="7" t="str">
        <f>IF(OUT!D295="", "", OUT!D295)</f>
        <v>BB</v>
      </c>
      <c r="D279" s="25"/>
      <c r="E279" s="34" t="str">
        <f>IF(OUT!E295="", "", OUT!E295)</f>
        <v>10/BDL</v>
      </c>
      <c r="F279" s="22" t="str">
        <f>IF(OUT!AE295="NEW", "✷", "")</f>
        <v/>
      </c>
      <c r="G279" t="str">
        <f>IF(OUT!B295="", "", OUT!B295)</f>
        <v>HEMEROCALLIS PARDON ME (Brick Red w/Yellow Throat)</v>
      </c>
      <c r="H279" s="19">
        <f t="shared" si="20"/>
        <v>2.5430000000000001</v>
      </c>
      <c r="I279" s="20">
        <f t="shared" si="21"/>
        <v>25.43</v>
      </c>
      <c r="J279" s="34" t="str">
        <f>IF(OUT!F295="", "", OUT!F295)</f>
        <v>#1 GRADE BARE ROOT</v>
      </c>
      <c r="K279" s="7">
        <f>IF(OUT!P295="", "", OUT!P295)</f>
        <v>10</v>
      </c>
      <c r="L279" s="7" t="str">
        <f>IF(OUT!AE295="", "", OUT!AE295)</f>
        <v/>
      </c>
      <c r="M279" s="7" t="str">
        <f>IF(OUT!AG295="", "", OUT!AG295)</f>
        <v/>
      </c>
      <c r="N279" s="7" t="str">
        <f>IF(OUT!AQ295="", "", OUT!AQ295)</f>
        <v/>
      </c>
      <c r="O279" s="7" t="str">
        <f>IF(OUT!BM295="", "", OUT!BM295)</f>
        <v>T2</v>
      </c>
      <c r="P279" s="8">
        <f>IF(OUT!N295="", "", OUT!N295)</f>
        <v>2.5430000000000001</v>
      </c>
      <c r="Q279" s="9">
        <f>IF(OUT!O295="", "", OUT!O295)</f>
        <v>25.43</v>
      </c>
      <c r="R279" s="8">
        <f>IF(PPG!H295="", "", PPG!H295)</f>
        <v>0</v>
      </c>
      <c r="S279" s="9">
        <f>IF(PPG!I295="", "", PPG!I295)</f>
        <v>0</v>
      </c>
      <c r="T279" s="8">
        <f>IF(PPG!J295="", "", PPG!J295)</f>
        <v>0</v>
      </c>
      <c r="U279" s="9">
        <f>IF(PPG!K295="", "", PPG!K295)</f>
        <v>0</v>
      </c>
      <c r="V279" s="8">
        <f>IF(PPG!L295="", "", PPG!L295)</f>
        <v>0</v>
      </c>
      <c r="W279" s="9">
        <f>IF(PPG!M295="", "", PPG!M295)</f>
        <v>0</v>
      </c>
      <c r="X279" s="8">
        <f>IF(PPG!N295="", "", PPG!N295)</f>
        <v>0</v>
      </c>
      <c r="Y279" s="9">
        <f>IF(PPG!O295="", "", PPG!O295)</f>
        <v>0</v>
      </c>
      <c r="Z279" s="8">
        <f>IF(PPG!Q295="", "", PPG!Q295)</f>
        <v>1.6</v>
      </c>
      <c r="AA279" s="9">
        <f>IF(PPG!R295="", "", PPG!R295)</f>
        <v>16</v>
      </c>
      <c r="AB279" s="8">
        <f>IF(PPG!S295="", "", PPG!S295)</f>
        <v>0</v>
      </c>
      <c r="AC279" s="9">
        <f>IF(PPG!T295="", "", PPG!T295)</f>
        <v>0</v>
      </c>
      <c r="AD279" s="8">
        <f>IF(PPG!U295="", "", PPG!U295)</f>
        <v>0</v>
      </c>
      <c r="AE279" s="9">
        <f>IF(PPG!V295="", "", PPG!V295)</f>
        <v>0</v>
      </c>
      <c r="AF279" s="8">
        <f>IF(PPG!W295="", "", PPG!W295)</f>
        <v>0</v>
      </c>
      <c r="AG279" s="9">
        <f>IF(PPG!X295="", "", PPG!X295)</f>
        <v>0</v>
      </c>
      <c r="AH279" s="8">
        <f>IF(PPG!Y295="", "", PPG!Y295)</f>
        <v>0</v>
      </c>
      <c r="AI279" s="9">
        <f>IF(PPG!Z295="", "", PPG!Z295)</f>
        <v>0</v>
      </c>
      <c r="AJ279" s="30" t="str">
        <f t="shared" si="22"/>
        <v>0.00</v>
      </c>
      <c r="AK279" s="7" t="str">
        <f t="shared" si="23"/>
        <v>0</v>
      </c>
      <c r="AL279" s="7" t="str">
        <f t="shared" si="24"/>
        <v>0</v>
      </c>
    </row>
    <row r="280" spans="1:38">
      <c r="A280" s="7">
        <f>IF(OUT!C378="", "", OUT!C378)</f>
        <v>712</v>
      </c>
      <c r="B280" s="18">
        <f>IF(OUT!A378="", "", OUT!A378)</f>
        <v>77394</v>
      </c>
      <c r="C280" s="7" t="str">
        <f>IF(OUT!D378="", "", OUT!D378)</f>
        <v>BB</v>
      </c>
      <c r="D280" s="25"/>
      <c r="E280" s="34" t="str">
        <f>IF(OUT!E378="", "", OUT!E378)</f>
        <v>10/BDL</v>
      </c>
      <c r="F280" s="22" t="str">
        <f>IF(OUT!AE378="NEW", "✷", "")</f>
        <v/>
      </c>
      <c r="G280" t="str">
        <f>IF(OUT!B378="", "", OUT!B378)</f>
        <v>HEMEROCALLIS PRAIRIE BELLA (Deep Pink Rebloomer)</v>
      </c>
      <c r="H280" s="19">
        <f t="shared" si="20"/>
        <v>2.4</v>
      </c>
      <c r="I280" s="20">
        <f t="shared" si="21"/>
        <v>24</v>
      </c>
      <c r="J280" s="34" t="str">
        <f>IF(OUT!F378="", "", OUT!F378)</f>
        <v>#1 GRADE BARE ROOT</v>
      </c>
      <c r="K280" s="7">
        <f>IF(OUT!P378="", "", OUT!P378)</f>
        <v>10</v>
      </c>
      <c r="L280" s="7" t="str">
        <f>IF(OUT!AE378="", "", OUT!AE378)</f>
        <v/>
      </c>
      <c r="M280" s="7" t="str">
        <f>IF(OUT!AG378="", "", OUT!AG378)</f>
        <v/>
      </c>
      <c r="N280" s="7" t="str">
        <f>IF(OUT!AQ378="", "", OUT!AQ378)</f>
        <v/>
      </c>
      <c r="O280" s="7" t="str">
        <f>IF(OUT!BM378="", "", OUT!BM378)</f>
        <v>T2</v>
      </c>
      <c r="P280" s="8">
        <f>IF(OUT!N378="", "", OUT!N378)</f>
        <v>2.4</v>
      </c>
      <c r="Q280" s="9">
        <f>IF(OUT!O378="", "", OUT!O378)</f>
        <v>24</v>
      </c>
      <c r="R280" s="8">
        <f>IF(PPG!H378="", "", PPG!H378)</f>
        <v>0</v>
      </c>
      <c r="S280" s="9">
        <f>IF(PPG!I378="", "", PPG!I378)</f>
        <v>0</v>
      </c>
      <c r="T280" s="8">
        <f>IF(PPG!J378="", "", PPG!J378)</f>
        <v>0</v>
      </c>
      <c r="U280" s="9">
        <f>IF(PPG!K378="", "", PPG!K378)</f>
        <v>0</v>
      </c>
      <c r="V280" s="8">
        <f>IF(PPG!L378="", "", PPG!L378)</f>
        <v>0</v>
      </c>
      <c r="W280" s="9">
        <f>IF(PPG!M378="", "", PPG!M378)</f>
        <v>0</v>
      </c>
      <c r="X280" s="8">
        <f>IF(PPG!N378="", "", PPG!N378)</f>
        <v>0</v>
      </c>
      <c r="Y280" s="9">
        <f>IF(PPG!O378="", "", PPG!O378)</f>
        <v>0</v>
      </c>
      <c r="Z280" s="8">
        <f>IF(PPG!Q378="", "", PPG!Q378)</f>
        <v>0.88600000000000001</v>
      </c>
      <c r="AA280" s="9">
        <f>IF(PPG!R378="", "", PPG!R378)</f>
        <v>22.15</v>
      </c>
      <c r="AB280" s="8">
        <f>IF(PPG!S378="", "", PPG!S378)</f>
        <v>0</v>
      </c>
      <c r="AC280" s="9">
        <f>IF(PPG!T378="", "", PPG!T378)</f>
        <v>0</v>
      </c>
      <c r="AD280" s="8">
        <f>IF(PPG!U378="", "", PPG!U378)</f>
        <v>0</v>
      </c>
      <c r="AE280" s="9">
        <f>IF(PPG!V378="", "", PPG!V378)</f>
        <v>0</v>
      </c>
      <c r="AF280" s="8">
        <f>IF(PPG!W378="", "", PPG!W378)</f>
        <v>0</v>
      </c>
      <c r="AG280" s="9">
        <f>IF(PPG!X378="", "", PPG!X378)</f>
        <v>0</v>
      </c>
      <c r="AH280" s="8">
        <f>IF(PPG!Y378="", "", PPG!Y378)</f>
        <v>0</v>
      </c>
      <c r="AI280" s="9">
        <f>IF(PPG!Z378="", "", PPG!Z378)</f>
        <v>0</v>
      </c>
      <c r="AJ280" s="30" t="str">
        <f t="shared" si="22"/>
        <v>0.00</v>
      </c>
      <c r="AK280" s="7" t="str">
        <f t="shared" si="23"/>
        <v>0</v>
      </c>
      <c r="AL280" s="7" t="str">
        <f t="shared" si="24"/>
        <v>0</v>
      </c>
    </row>
    <row r="281" spans="1:38">
      <c r="A281" s="7">
        <f>IF(OUT!C233="", "", OUT!C233)</f>
        <v>712</v>
      </c>
      <c r="B281" s="18">
        <f>IF(OUT!A233="", "", OUT!A233)</f>
        <v>60290</v>
      </c>
      <c r="C281" s="7" t="str">
        <f>IF(OUT!D233="", "", OUT!D233)</f>
        <v>BB</v>
      </c>
      <c r="D281" s="25"/>
      <c r="E281" s="34" t="str">
        <f>IF(OUT!E233="", "", OUT!E233)</f>
        <v>10/BDL</v>
      </c>
      <c r="F281" s="22" t="str">
        <f>IF(OUT!AE233="NEW", "✷", "")</f>
        <v/>
      </c>
      <c r="G281" t="str">
        <f>IF(OUT!B233="", "", OUT!B233)</f>
        <v>HEMEROCALLIS PRAIRIE BLUE EYES (Lavender Rebloomer)</v>
      </c>
      <c r="H281" s="19">
        <f t="shared" si="20"/>
        <v>2.6859999999999999</v>
      </c>
      <c r="I281" s="20">
        <f t="shared" si="21"/>
        <v>26.86</v>
      </c>
      <c r="J281" s="34" t="str">
        <f>IF(OUT!F233="", "", OUT!F233)</f>
        <v>#1 GRADE BARE ROOT</v>
      </c>
      <c r="K281" s="7">
        <f>IF(OUT!P233="", "", OUT!P233)</f>
        <v>10</v>
      </c>
      <c r="L281" s="7" t="str">
        <f>IF(OUT!AE233="", "", OUT!AE233)</f>
        <v/>
      </c>
      <c r="M281" s="7" t="str">
        <f>IF(OUT!AG233="", "", OUT!AG233)</f>
        <v/>
      </c>
      <c r="N281" s="7" t="str">
        <f>IF(OUT!AQ233="", "", OUT!AQ233)</f>
        <v/>
      </c>
      <c r="O281" s="7" t="str">
        <f>IF(OUT!BM233="", "", OUT!BM233)</f>
        <v>T2</v>
      </c>
      <c r="P281" s="8">
        <f>IF(OUT!N233="", "", OUT!N233)</f>
        <v>2.6859999999999999</v>
      </c>
      <c r="Q281" s="9">
        <f>IF(OUT!O233="", "", OUT!O233)</f>
        <v>26.86</v>
      </c>
      <c r="R281" s="8">
        <f>IF(PPG!H233="", "", PPG!H233)</f>
        <v>0</v>
      </c>
      <c r="S281" s="9">
        <f>IF(PPG!I233="", "", PPG!I233)</f>
        <v>0</v>
      </c>
      <c r="T281" s="8">
        <f>IF(PPG!J233="", "", PPG!J233)</f>
        <v>0</v>
      </c>
      <c r="U281" s="9">
        <f>IF(PPG!K233="", "", PPG!K233)</f>
        <v>0</v>
      </c>
      <c r="V281" s="8">
        <f>IF(PPG!L233="", "", PPG!L233)</f>
        <v>0</v>
      </c>
      <c r="W281" s="9">
        <f>IF(PPG!M233="", "", PPG!M233)</f>
        <v>0</v>
      </c>
      <c r="X281" s="8">
        <f>IF(PPG!N233="", "", PPG!N233)</f>
        <v>0</v>
      </c>
      <c r="Y281" s="9">
        <f>IF(PPG!O233="", "", PPG!O233)</f>
        <v>0</v>
      </c>
      <c r="Z281" s="8">
        <f>IF(PPG!Q233="", "", PPG!Q233)</f>
        <v>1.972</v>
      </c>
      <c r="AA281" s="9">
        <f>IF(PPG!R233="", "", PPG!R233)</f>
        <v>19.72</v>
      </c>
      <c r="AB281" s="8">
        <f>IF(PPG!S233="", "", PPG!S233)</f>
        <v>0</v>
      </c>
      <c r="AC281" s="9">
        <f>IF(PPG!T233="", "", PPG!T233)</f>
        <v>0</v>
      </c>
      <c r="AD281" s="8">
        <f>IF(PPG!U233="", "", PPG!U233)</f>
        <v>0</v>
      </c>
      <c r="AE281" s="9">
        <f>IF(PPG!V233="", "", PPG!V233)</f>
        <v>0</v>
      </c>
      <c r="AF281" s="8">
        <f>IF(PPG!W233="", "", PPG!W233)</f>
        <v>0</v>
      </c>
      <c r="AG281" s="9">
        <f>IF(PPG!X233="", "", PPG!X233)</f>
        <v>0</v>
      </c>
      <c r="AH281" s="8">
        <f>IF(PPG!Y233="", "", PPG!Y233)</f>
        <v>0</v>
      </c>
      <c r="AI281" s="9">
        <f>IF(PPG!Z233="", "", PPG!Z233)</f>
        <v>0</v>
      </c>
      <c r="AJ281" s="30" t="str">
        <f t="shared" si="22"/>
        <v>0.00</v>
      </c>
      <c r="AK281" s="7" t="str">
        <f t="shared" si="23"/>
        <v>0</v>
      </c>
      <c r="AL281" s="7" t="str">
        <f t="shared" si="24"/>
        <v>0</v>
      </c>
    </row>
    <row r="282" spans="1:38">
      <c r="A282" s="7">
        <f>IF(OUT!C58="", "", OUT!C58)</f>
        <v>712</v>
      </c>
      <c r="B282" s="18">
        <f>IF(OUT!A58="", "", OUT!A58)</f>
        <v>32650</v>
      </c>
      <c r="C282" s="7" t="str">
        <f>IF(OUT!D58="", "", OUT!D58)</f>
        <v>BB</v>
      </c>
      <c r="D282" s="25"/>
      <c r="E282" s="34" t="str">
        <f>IF(OUT!E58="", "", OUT!E58)</f>
        <v>10/BDL</v>
      </c>
      <c r="F282" s="22" t="str">
        <f>IF(OUT!AE58="NEW", "✷", "")</f>
        <v/>
      </c>
      <c r="G282" t="str">
        <f>IF(OUT!B58="", "", OUT!B58)</f>
        <v>HEMEROCALLIS PURELY (Pure White)</v>
      </c>
      <c r="H282" s="19">
        <f t="shared" si="20"/>
        <v>2.258</v>
      </c>
      <c r="I282" s="20">
        <f t="shared" si="21"/>
        <v>22.58</v>
      </c>
      <c r="J282" s="34" t="str">
        <f>IF(OUT!F58="", "", OUT!F58)</f>
        <v>#1 GRADE BARE ROOT</v>
      </c>
      <c r="K282" s="7">
        <f>IF(OUT!P58="", "", OUT!P58)</f>
        <v>10</v>
      </c>
      <c r="L282" s="7" t="str">
        <f>IF(OUT!AE58="", "", OUT!AE58)</f>
        <v/>
      </c>
      <c r="M282" s="7" t="str">
        <f>IF(OUT!AG58="", "", OUT!AG58)</f>
        <v/>
      </c>
      <c r="N282" s="7" t="str">
        <f>IF(OUT!AQ58="", "", OUT!AQ58)</f>
        <v/>
      </c>
      <c r="O282" s="7" t="str">
        <f>IF(OUT!BM58="", "", OUT!BM58)</f>
        <v>T2</v>
      </c>
      <c r="P282" s="8">
        <f>IF(OUT!N58="", "", OUT!N58)</f>
        <v>2.258</v>
      </c>
      <c r="Q282" s="9">
        <f>IF(OUT!O58="", "", OUT!O58)</f>
        <v>22.58</v>
      </c>
      <c r="R282" s="8">
        <f>IF(PPG!H58="", "", PPG!H58)</f>
        <v>0</v>
      </c>
      <c r="S282" s="9">
        <f>IF(PPG!I58="", "", PPG!I58)</f>
        <v>0</v>
      </c>
      <c r="T282" s="8">
        <f>IF(PPG!J58="", "", PPG!J58)</f>
        <v>0</v>
      </c>
      <c r="U282" s="9">
        <f>IF(PPG!K58="", "", PPG!K58)</f>
        <v>0</v>
      </c>
      <c r="V282" s="8">
        <f>IF(PPG!L58="", "", PPG!L58)</f>
        <v>0</v>
      </c>
      <c r="W282" s="9">
        <f>IF(PPG!M58="", "", PPG!M58)</f>
        <v>0</v>
      </c>
      <c r="X282" s="8">
        <f>IF(PPG!N58="", "", PPG!N58)</f>
        <v>0</v>
      </c>
      <c r="Y282" s="9">
        <f>IF(PPG!O58="", "", PPG!O58)</f>
        <v>0</v>
      </c>
      <c r="Z282" s="8">
        <f>IF(PPG!Q58="", "", PPG!Q58)</f>
        <v>2.4</v>
      </c>
      <c r="AA282" s="9">
        <f>IF(PPG!R58="", "", PPG!R58)</f>
        <v>24</v>
      </c>
      <c r="AB282" s="8">
        <f>IF(PPG!S58="", "", PPG!S58)</f>
        <v>0</v>
      </c>
      <c r="AC282" s="9">
        <f>IF(PPG!T58="", "", PPG!T58)</f>
        <v>0</v>
      </c>
      <c r="AD282" s="8">
        <f>IF(PPG!U58="", "", PPG!U58)</f>
        <v>0</v>
      </c>
      <c r="AE282" s="9">
        <f>IF(PPG!V58="", "", PPG!V58)</f>
        <v>0</v>
      </c>
      <c r="AF282" s="8">
        <f>IF(PPG!W58="", "", PPG!W58)</f>
        <v>0</v>
      </c>
      <c r="AG282" s="9">
        <f>IF(PPG!X58="", "", PPG!X58)</f>
        <v>0</v>
      </c>
      <c r="AH282" s="8">
        <f>IF(PPG!Y58="", "", PPG!Y58)</f>
        <v>0</v>
      </c>
      <c r="AI282" s="9">
        <f>IF(PPG!Z58="", "", PPG!Z58)</f>
        <v>0</v>
      </c>
      <c r="AJ282" s="30" t="str">
        <f t="shared" si="22"/>
        <v>0.00</v>
      </c>
      <c r="AK282" s="7" t="str">
        <f t="shared" si="23"/>
        <v>0</v>
      </c>
      <c r="AL282" s="7" t="str">
        <f t="shared" si="24"/>
        <v>0</v>
      </c>
    </row>
    <row r="283" spans="1:38">
      <c r="A283" s="7">
        <f>IF(OUT!C352="", "", OUT!C352)</f>
        <v>712</v>
      </c>
      <c r="B283" s="18">
        <f>IF(OUT!A352="", "", OUT!A352)</f>
        <v>72751</v>
      </c>
      <c r="C283" s="7" t="str">
        <f>IF(OUT!D352="", "", OUT!D352)</f>
        <v>BB</v>
      </c>
      <c r="D283" s="25"/>
      <c r="E283" s="34" t="str">
        <f>IF(OUT!E352="", "", OUT!E352)</f>
        <v>10/BDL</v>
      </c>
      <c r="F283" s="22" t="str">
        <f>IF(OUT!AE352="NEW", "✷", "")</f>
        <v/>
      </c>
      <c r="G283" t="str">
        <f>IF(OUT!B352="", "", OUT!B352)</f>
        <v>HEMEROCALLIS PURPLE D'ORO (Purple w/Darker Vein)</v>
      </c>
      <c r="H283" s="19">
        <f t="shared" si="20"/>
        <v>2.6859999999999999</v>
      </c>
      <c r="I283" s="20">
        <f t="shared" si="21"/>
        <v>26.86</v>
      </c>
      <c r="J283" s="34" t="str">
        <f>IF(OUT!F352="", "", OUT!F352)</f>
        <v>#1 GRADE BARE ROOT</v>
      </c>
      <c r="K283" s="7">
        <f>IF(OUT!P352="", "", OUT!P352)</f>
        <v>10</v>
      </c>
      <c r="L283" s="7" t="str">
        <f>IF(OUT!AE352="", "", OUT!AE352)</f>
        <v/>
      </c>
      <c r="M283" s="7" t="str">
        <f>IF(OUT!AG352="", "", OUT!AG352)</f>
        <v/>
      </c>
      <c r="N283" s="7" t="str">
        <f>IF(OUT!AQ352="", "", OUT!AQ352)</f>
        <v/>
      </c>
      <c r="O283" s="7" t="str">
        <f>IF(OUT!BM352="", "", OUT!BM352)</f>
        <v>T2</v>
      </c>
      <c r="P283" s="8">
        <f>IF(OUT!N352="", "", OUT!N352)</f>
        <v>2.6859999999999999</v>
      </c>
      <c r="Q283" s="9">
        <f>IF(OUT!O352="", "", OUT!O352)</f>
        <v>26.86</v>
      </c>
      <c r="R283" s="8">
        <f>IF(PPG!H352="", "", PPG!H352)</f>
        <v>0</v>
      </c>
      <c r="S283" s="9">
        <f>IF(PPG!I352="", "", PPG!I352)</f>
        <v>0</v>
      </c>
      <c r="T283" s="8">
        <f>IF(PPG!J352="", "", PPG!J352)</f>
        <v>0</v>
      </c>
      <c r="U283" s="9">
        <f>IF(PPG!K352="", "", PPG!K352)</f>
        <v>0</v>
      </c>
      <c r="V283" s="8">
        <f>IF(PPG!L352="", "", PPG!L352)</f>
        <v>0</v>
      </c>
      <c r="W283" s="9">
        <f>IF(PPG!M352="", "", PPG!M352)</f>
        <v>0</v>
      </c>
      <c r="X283" s="8">
        <f>IF(PPG!N352="", "", PPG!N352)</f>
        <v>0</v>
      </c>
      <c r="Y283" s="9">
        <f>IF(PPG!O352="", "", PPG!O352)</f>
        <v>0</v>
      </c>
      <c r="Z283" s="8">
        <f>IF(PPG!Q352="", "", PPG!Q352)</f>
        <v>2.5430000000000001</v>
      </c>
      <c r="AA283" s="9">
        <f>IF(PPG!R352="", "", PPG!R352)</f>
        <v>25.43</v>
      </c>
      <c r="AB283" s="8">
        <f>IF(PPG!S352="", "", PPG!S352)</f>
        <v>0</v>
      </c>
      <c r="AC283" s="9">
        <f>IF(PPG!T352="", "", PPG!T352)</f>
        <v>0</v>
      </c>
      <c r="AD283" s="8">
        <f>IF(PPG!U352="", "", PPG!U352)</f>
        <v>0</v>
      </c>
      <c r="AE283" s="9">
        <f>IF(PPG!V352="", "", PPG!V352)</f>
        <v>0</v>
      </c>
      <c r="AF283" s="8">
        <f>IF(PPG!W352="", "", PPG!W352)</f>
        <v>0</v>
      </c>
      <c r="AG283" s="9">
        <f>IF(PPG!X352="", "", PPG!X352)</f>
        <v>0</v>
      </c>
      <c r="AH283" s="8">
        <f>IF(PPG!Y352="", "", PPG!Y352)</f>
        <v>0</v>
      </c>
      <c r="AI283" s="9">
        <f>IF(PPG!Z352="", "", PPG!Z352)</f>
        <v>0</v>
      </c>
      <c r="AJ283" s="30" t="str">
        <f t="shared" si="22"/>
        <v>0.00</v>
      </c>
      <c r="AK283" s="7" t="str">
        <f t="shared" si="23"/>
        <v>0</v>
      </c>
      <c r="AL283" s="7" t="str">
        <f t="shared" si="24"/>
        <v>0</v>
      </c>
    </row>
    <row r="284" spans="1:38">
      <c r="A284" s="7">
        <f>IF(OUT!C183="", "", OUT!C183)</f>
        <v>712</v>
      </c>
      <c r="B284" s="18">
        <f>IF(OUT!A183="", "", OUT!A183)</f>
        <v>54513</v>
      </c>
      <c r="C284" s="7" t="str">
        <f>IF(OUT!D183="", "", OUT!D183)</f>
        <v>BB</v>
      </c>
      <c r="D284" s="25"/>
      <c r="E284" s="34" t="str">
        <f>IF(OUT!E183="", "", OUT!E183)</f>
        <v>10/BDL</v>
      </c>
      <c r="F284" s="22" t="str">
        <f>IF(OUT!AE183="NEW", "✷", "")</f>
        <v/>
      </c>
      <c r="G284" t="str">
        <f>IF(OUT!B183="", "", OUT!B183)</f>
        <v>HEMEROCALLIS RAJAH (Clear Orange)</v>
      </c>
      <c r="H284" s="19">
        <f t="shared" si="20"/>
        <v>2.258</v>
      </c>
      <c r="I284" s="20">
        <f t="shared" si="21"/>
        <v>22.58</v>
      </c>
      <c r="J284" s="34" t="str">
        <f>IF(OUT!F183="", "", OUT!F183)</f>
        <v>#1 GRADE BARE ROOT</v>
      </c>
      <c r="K284" s="7">
        <f>IF(OUT!P183="", "", OUT!P183)</f>
        <v>10</v>
      </c>
      <c r="L284" s="7" t="str">
        <f>IF(OUT!AE183="", "", OUT!AE183)</f>
        <v/>
      </c>
      <c r="M284" s="7" t="str">
        <f>IF(OUT!AG183="", "", OUT!AG183)</f>
        <v/>
      </c>
      <c r="N284" s="7" t="str">
        <f>IF(OUT!AQ183="", "", OUT!AQ183)</f>
        <v/>
      </c>
      <c r="O284" s="7" t="str">
        <f>IF(OUT!BM183="", "", OUT!BM183)</f>
        <v>T2</v>
      </c>
      <c r="P284" s="8">
        <f>IF(OUT!N183="", "", OUT!N183)</f>
        <v>2.258</v>
      </c>
      <c r="Q284" s="9">
        <f>IF(OUT!O183="", "", OUT!O183)</f>
        <v>22.58</v>
      </c>
      <c r="R284" s="8">
        <f>IF(PPG!H183="", "", PPG!H183)</f>
        <v>0</v>
      </c>
      <c r="S284" s="9">
        <f>IF(PPG!I183="", "", PPG!I183)</f>
        <v>0</v>
      </c>
      <c r="T284" s="8">
        <f>IF(PPG!J183="", "", PPG!J183)</f>
        <v>0</v>
      </c>
      <c r="U284" s="9">
        <f>IF(PPG!K183="", "", PPG!K183)</f>
        <v>0</v>
      </c>
      <c r="V284" s="8">
        <f>IF(PPG!L183="", "", PPG!L183)</f>
        <v>0</v>
      </c>
      <c r="W284" s="9">
        <f>IF(PPG!M183="", "", PPG!M183)</f>
        <v>0</v>
      </c>
      <c r="X284" s="8">
        <f>IF(PPG!N183="", "", PPG!N183)</f>
        <v>0</v>
      </c>
      <c r="Y284" s="9">
        <f>IF(PPG!O183="", "", PPG!O183)</f>
        <v>0</v>
      </c>
      <c r="Z284" s="8">
        <f>IF(PPG!Q183="", "", PPG!Q183)</f>
        <v>3.9860000000000002</v>
      </c>
      <c r="AA284" s="9">
        <f>IF(PPG!R183="", "", PPG!R183)</f>
        <v>39.86</v>
      </c>
      <c r="AB284" s="8">
        <f>IF(PPG!S183="", "", PPG!S183)</f>
        <v>0</v>
      </c>
      <c r="AC284" s="9">
        <f>IF(PPG!T183="", "", PPG!T183)</f>
        <v>0</v>
      </c>
      <c r="AD284" s="8">
        <f>IF(PPG!U183="", "", PPG!U183)</f>
        <v>0</v>
      </c>
      <c r="AE284" s="9">
        <f>IF(PPG!V183="", "", PPG!V183)</f>
        <v>0</v>
      </c>
      <c r="AF284" s="8">
        <f>IF(PPG!W183="", "", PPG!W183)</f>
        <v>0</v>
      </c>
      <c r="AG284" s="9">
        <f>IF(PPG!X183="", "", PPG!X183)</f>
        <v>0</v>
      </c>
      <c r="AH284" s="8">
        <f>IF(PPG!Y183="", "", PPG!Y183)</f>
        <v>0</v>
      </c>
      <c r="AI284" s="9">
        <f>IF(PPG!Z183="", "", PPG!Z183)</f>
        <v>0</v>
      </c>
      <c r="AJ284" s="30" t="str">
        <f t="shared" si="22"/>
        <v>0.00</v>
      </c>
      <c r="AK284" s="7" t="str">
        <f t="shared" si="23"/>
        <v>0</v>
      </c>
      <c r="AL284" s="7" t="str">
        <f t="shared" si="24"/>
        <v>0</v>
      </c>
    </row>
    <row r="285" spans="1:38">
      <c r="A285" s="7">
        <f>IF(OUT!C419="", "", OUT!C419)</f>
        <v>712</v>
      </c>
      <c r="B285" s="18">
        <f>IF(OUT!A419="", "", OUT!A419)</f>
        <v>82994</v>
      </c>
      <c r="C285" s="7" t="str">
        <f>IF(OUT!D419="", "", OUT!D419)</f>
        <v>BB</v>
      </c>
      <c r="D285" s="25"/>
      <c r="E285" s="34" t="str">
        <f>IF(OUT!E419="", "", OUT!E419)</f>
        <v>10/BDL</v>
      </c>
      <c r="F285" s="22" t="str">
        <f>IF(OUT!AE419="NEW", "✷", "")</f>
        <v/>
      </c>
      <c r="G285" t="str">
        <f>IF(OUT!B419="", "", OUT!B419)</f>
        <v>HEMEROCALLIS RASPBERRY RUFFLES (Carmine)</v>
      </c>
      <c r="H285" s="19">
        <f t="shared" si="20"/>
        <v>2.8290000000000002</v>
      </c>
      <c r="I285" s="20">
        <f t="shared" si="21"/>
        <v>28.29</v>
      </c>
      <c r="J285" s="34" t="str">
        <f>IF(OUT!F419="", "", OUT!F419)</f>
        <v>#1 GRADE BARE ROOT</v>
      </c>
      <c r="K285" s="7">
        <f>IF(OUT!P419="", "", OUT!P419)</f>
        <v>10</v>
      </c>
      <c r="L285" s="7" t="str">
        <f>IF(OUT!AE419="", "", OUT!AE419)</f>
        <v/>
      </c>
      <c r="M285" s="7" t="str">
        <f>IF(OUT!AG419="", "", OUT!AG419)</f>
        <v/>
      </c>
      <c r="N285" s="7" t="str">
        <f>IF(OUT!AQ419="", "", OUT!AQ419)</f>
        <v/>
      </c>
      <c r="O285" s="7" t="str">
        <f>IF(OUT!BM419="", "", OUT!BM419)</f>
        <v>T2</v>
      </c>
      <c r="P285" s="8">
        <f>IF(OUT!N419="", "", OUT!N419)</f>
        <v>2.8290000000000002</v>
      </c>
      <c r="Q285" s="9">
        <f>IF(OUT!O419="", "", OUT!O419)</f>
        <v>28.29</v>
      </c>
      <c r="R285" s="8">
        <f>IF(PPG!H419="", "", PPG!H419)</f>
        <v>0</v>
      </c>
      <c r="S285" s="9">
        <f>IF(PPG!I419="", "", PPG!I419)</f>
        <v>0</v>
      </c>
      <c r="T285" s="8">
        <f>IF(PPG!J419="", "", PPG!J419)</f>
        <v>0</v>
      </c>
      <c r="U285" s="9">
        <f>IF(PPG!K419="", "", PPG!K419)</f>
        <v>0</v>
      </c>
      <c r="V285" s="8">
        <f>IF(PPG!L419="", "", PPG!L419)</f>
        <v>0</v>
      </c>
      <c r="W285" s="9">
        <f>IF(PPG!M419="", "", PPG!M419)</f>
        <v>0</v>
      </c>
      <c r="X285" s="8">
        <f>IF(PPG!N419="", "", PPG!N419)</f>
        <v>0</v>
      </c>
      <c r="Y285" s="9">
        <f>IF(PPG!O419="", "", PPG!O419)</f>
        <v>0</v>
      </c>
      <c r="Z285" s="8">
        <f>IF(PPG!Q419="", "", PPG!Q419)</f>
        <v>3.4</v>
      </c>
      <c r="AA285" s="9">
        <f>IF(PPG!R419="", "", PPG!R419)</f>
        <v>85</v>
      </c>
      <c r="AB285" s="8">
        <f>IF(PPG!S419="", "", PPG!S419)</f>
        <v>0</v>
      </c>
      <c r="AC285" s="9">
        <f>IF(PPG!T419="", "", PPG!T419)</f>
        <v>0</v>
      </c>
      <c r="AD285" s="8">
        <f>IF(PPG!U419="", "", PPG!U419)</f>
        <v>0</v>
      </c>
      <c r="AE285" s="9">
        <f>IF(PPG!V419="", "", PPG!V419)</f>
        <v>0</v>
      </c>
      <c r="AF285" s="8">
        <f>IF(PPG!W419="", "", PPG!W419)</f>
        <v>0</v>
      </c>
      <c r="AG285" s="9">
        <f>IF(PPG!X419="", "", PPG!X419)</f>
        <v>0</v>
      </c>
      <c r="AH285" s="8">
        <f>IF(PPG!Y419="", "", PPG!Y419)</f>
        <v>0</v>
      </c>
      <c r="AI285" s="9">
        <f>IF(PPG!Z419="", "", PPG!Z419)</f>
        <v>0</v>
      </c>
      <c r="AJ285" s="30" t="str">
        <f t="shared" si="22"/>
        <v>0.00</v>
      </c>
      <c r="AK285" s="7" t="str">
        <f t="shared" si="23"/>
        <v>0</v>
      </c>
      <c r="AL285" s="7" t="str">
        <f t="shared" si="24"/>
        <v>0</v>
      </c>
    </row>
    <row r="286" spans="1:38">
      <c r="A286" s="7">
        <f>IF(OUT!C302="", "", OUT!C302)</f>
        <v>712</v>
      </c>
      <c r="B286" s="18">
        <f>IF(OUT!A302="", "", OUT!A302)</f>
        <v>67776</v>
      </c>
      <c r="C286" s="7" t="str">
        <f>IF(OUT!D302="", "", OUT!D302)</f>
        <v>BB</v>
      </c>
      <c r="D286" s="25"/>
      <c r="E286" s="34" t="str">
        <f>IF(OUT!E302="", "", OUT!E302)</f>
        <v>10/BDL</v>
      </c>
      <c r="F286" s="22" t="str">
        <f>IF(OUT!AE302="NEW", "✷", "")</f>
        <v/>
      </c>
      <c r="G286" t="str">
        <f>IF(OUT!B302="", "", OUT!B302)</f>
        <v>HEMEROCALLIS ROSY RETURNS (Rose Pink w/Deep Rose Eye)</v>
      </c>
      <c r="H286" s="19">
        <f t="shared" si="20"/>
        <v>3.2719999999999998</v>
      </c>
      <c r="I286" s="20">
        <f t="shared" si="21"/>
        <v>32.72</v>
      </c>
      <c r="J286" s="34" t="str">
        <f>IF(OUT!F302="", "", OUT!F302)</f>
        <v>#1 GRADE BARE ROOT</v>
      </c>
      <c r="K286" s="7">
        <f>IF(OUT!P302="", "", OUT!P302)</f>
        <v>10</v>
      </c>
      <c r="L286" s="7" t="str">
        <f>IF(OUT!AE302="", "", OUT!AE302)</f>
        <v/>
      </c>
      <c r="M286" s="7" t="str">
        <f>IF(OUT!AG302="", "", OUT!AG302)</f>
        <v/>
      </c>
      <c r="N286" s="7" t="str">
        <f>IF(OUT!AQ302="", "", OUT!AQ302)</f>
        <v/>
      </c>
      <c r="O286" s="7" t="str">
        <f>IF(OUT!BM302="", "", OUT!BM302)</f>
        <v>T2</v>
      </c>
      <c r="P286" s="8">
        <f>IF(OUT!N302="", "", OUT!N302)</f>
        <v>3.2719999999999998</v>
      </c>
      <c r="Q286" s="9">
        <f>IF(OUT!O302="", "", OUT!O302)</f>
        <v>32.72</v>
      </c>
      <c r="R286" s="8">
        <f>IF(PPG!H302="", "", PPG!H302)</f>
        <v>0</v>
      </c>
      <c r="S286" s="9">
        <f>IF(PPG!I302="", "", PPG!I302)</f>
        <v>0</v>
      </c>
      <c r="T286" s="8">
        <f>IF(PPG!J302="", "", PPG!J302)</f>
        <v>0</v>
      </c>
      <c r="U286" s="9">
        <f>IF(PPG!K302="", "", PPG!K302)</f>
        <v>0</v>
      </c>
      <c r="V286" s="8">
        <f>IF(PPG!L302="", "", PPG!L302)</f>
        <v>0</v>
      </c>
      <c r="W286" s="9">
        <f>IF(PPG!M302="", "", PPG!M302)</f>
        <v>0</v>
      </c>
      <c r="X286" s="8">
        <f>IF(PPG!N302="", "", PPG!N302)</f>
        <v>0</v>
      </c>
      <c r="Y286" s="9">
        <f>IF(PPG!O302="", "", PPG!O302)</f>
        <v>0</v>
      </c>
      <c r="Z286" s="8">
        <f>IF(PPG!Q302="", "", PPG!Q302)</f>
        <v>0.41499999999999998</v>
      </c>
      <c r="AA286" s="9">
        <f>IF(PPG!R302="", "", PPG!R302)</f>
        <v>41.5</v>
      </c>
      <c r="AB286" s="8">
        <f>IF(PPG!S302="", "", PPG!S302)</f>
        <v>0</v>
      </c>
      <c r="AC286" s="9">
        <f>IF(PPG!T302="", "", PPG!T302)</f>
        <v>0</v>
      </c>
      <c r="AD286" s="8">
        <f>IF(PPG!U302="", "", PPG!U302)</f>
        <v>0</v>
      </c>
      <c r="AE286" s="9">
        <f>IF(PPG!V302="", "", PPG!V302)</f>
        <v>0</v>
      </c>
      <c r="AF286" s="8">
        <f>IF(PPG!W302="", "", PPG!W302)</f>
        <v>0</v>
      </c>
      <c r="AG286" s="9">
        <f>IF(PPG!X302="", "", PPG!X302)</f>
        <v>0</v>
      </c>
      <c r="AH286" s="8">
        <f>IF(PPG!Y302="", "", PPG!Y302)</f>
        <v>0</v>
      </c>
      <c r="AI286" s="9">
        <f>IF(PPG!Z302="", "", PPG!Z302)</f>
        <v>0</v>
      </c>
      <c r="AJ286" s="30" t="str">
        <f t="shared" si="22"/>
        <v>0.00</v>
      </c>
      <c r="AK286" s="7" t="str">
        <f t="shared" si="23"/>
        <v>0</v>
      </c>
      <c r="AL286" s="7" t="str">
        <f t="shared" si="24"/>
        <v>0</v>
      </c>
    </row>
    <row r="287" spans="1:38">
      <c r="A287" s="7">
        <f>IF(OUT!C326="", "", OUT!C326)</f>
        <v>712</v>
      </c>
      <c r="B287" s="18">
        <f>IF(OUT!A326="", "", OUT!A326)</f>
        <v>70418</v>
      </c>
      <c r="C287" s="7" t="str">
        <f>IF(OUT!D326="", "", OUT!D326)</f>
        <v>BB</v>
      </c>
      <c r="D287" s="25"/>
      <c r="E287" s="34" t="str">
        <f>IF(OUT!E326="", "", OUT!E326)</f>
        <v>10/BDL</v>
      </c>
      <c r="F287" s="22" t="str">
        <f>IF(OUT!AE326="NEW", "✷", "")</f>
        <v/>
      </c>
      <c r="G287" t="str">
        <f>IF(OUT!B326="", "", OUT!B326)</f>
        <v>HEMEROCALLIS RUBY STELLA (Deep Wine Red)</v>
      </c>
      <c r="H287" s="19">
        <f t="shared" si="20"/>
        <v>2.4</v>
      </c>
      <c r="I287" s="20">
        <f t="shared" si="21"/>
        <v>24</v>
      </c>
      <c r="J287" s="34" t="str">
        <f>IF(OUT!F326="", "", OUT!F326)</f>
        <v>#1 GRADE BARE ROOT</v>
      </c>
      <c r="K287" s="7">
        <f>IF(OUT!P326="", "", OUT!P326)</f>
        <v>10</v>
      </c>
      <c r="L287" s="7" t="str">
        <f>IF(OUT!AE326="", "", OUT!AE326)</f>
        <v/>
      </c>
      <c r="M287" s="7" t="str">
        <f>IF(OUT!AG326="", "", OUT!AG326)</f>
        <v/>
      </c>
      <c r="N287" s="7" t="str">
        <f>IF(OUT!AQ326="", "", OUT!AQ326)</f>
        <v/>
      </c>
      <c r="O287" s="7" t="str">
        <f>IF(OUT!BM326="", "", OUT!BM326)</f>
        <v>T2</v>
      </c>
      <c r="P287" s="8">
        <f>IF(OUT!N326="", "", OUT!N326)</f>
        <v>2.4</v>
      </c>
      <c r="Q287" s="9">
        <f>IF(OUT!O326="", "", OUT!O326)</f>
        <v>24</v>
      </c>
      <c r="R287" s="8">
        <f>IF(PPG!H326="", "", PPG!H326)</f>
        <v>0</v>
      </c>
      <c r="S287" s="9">
        <f>IF(PPG!I326="", "", PPG!I326)</f>
        <v>0</v>
      </c>
      <c r="T287" s="8">
        <f>IF(PPG!J326="", "", PPG!J326)</f>
        <v>0</v>
      </c>
      <c r="U287" s="9">
        <f>IF(PPG!K326="", "", PPG!K326)</f>
        <v>0</v>
      </c>
      <c r="V287" s="8">
        <f>IF(PPG!L326="", "", PPG!L326)</f>
        <v>0</v>
      </c>
      <c r="W287" s="9">
        <f>IF(PPG!M326="", "", PPG!M326)</f>
        <v>0</v>
      </c>
      <c r="X287" s="8">
        <f>IF(PPG!N326="", "", PPG!N326)</f>
        <v>0</v>
      </c>
      <c r="Y287" s="9">
        <f>IF(PPG!O326="", "", PPG!O326)</f>
        <v>0</v>
      </c>
      <c r="Z287" s="8">
        <f>IF(PPG!Q326="", "", PPG!Q326)</f>
        <v>2.5430000000000001</v>
      </c>
      <c r="AA287" s="9">
        <f>IF(PPG!R326="", "", PPG!R326)</f>
        <v>25.43</v>
      </c>
      <c r="AB287" s="8">
        <f>IF(PPG!S326="", "", PPG!S326)</f>
        <v>0</v>
      </c>
      <c r="AC287" s="9">
        <f>IF(PPG!T326="", "", PPG!T326)</f>
        <v>0</v>
      </c>
      <c r="AD287" s="8">
        <f>IF(PPG!U326="", "", PPG!U326)</f>
        <v>0</v>
      </c>
      <c r="AE287" s="9">
        <f>IF(PPG!V326="", "", PPG!V326)</f>
        <v>0</v>
      </c>
      <c r="AF287" s="8">
        <f>IF(PPG!W326="", "", PPG!W326)</f>
        <v>0</v>
      </c>
      <c r="AG287" s="9">
        <f>IF(PPG!X326="", "", PPG!X326)</f>
        <v>0</v>
      </c>
      <c r="AH287" s="8">
        <f>IF(PPG!Y326="", "", PPG!Y326)</f>
        <v>0</v>
      </c>
      <c r="AI287" s="9">
        <f>IF(PPG!Z326="", "", PPG!Z326)</f>
        <v>0</v>
      </c>
      <c r="AJ287" s="30" t="str">
        <f t="shared" si="22"/>
        <v>0.00</v>
      </c>
      <c r="AK287" s="7" t="str">
        <f t="shared" si="23"/>
        <v>0</v>
      </c>
      <c r="AL287" s="7" t="str">
        <f t="shared" si="24"/>
        <v>0</v>
      </c>
    </row>
    <row r="288" spans="1:38">
      <c r="A288" s="7">
        <f>IF(OUT!C325="", "", OUT!C325)</f>
        <v>712</v>
      </c>
      <c r="B288" s="18">
        <f>IF(OUT!A325="", "", OUT!A325)</f>
        <v>70371</v>
      </c>
      <c r="C288" s="7" t="str">
        <f>IF(OUT!D325="", "", OUT!D325)</f>
        <v>BB</v>
      </c>
      <c r="D288" s="25"/>
      <c r="E288" s="34" t="str">
        <f>IF(OUT!E325="", "", OUT!E325)</f>
        <v>10/BDL</v>
      </c>
      <c r="F288" s="22" t="str">
        <f>IF(OUT!AE325="NEW", "✷", "")</f>
        <v/>
      </c>
      <c r="G288" t="str">
        <f>IF(OUT!B325="", "", OUT!B325)</f>
        <v>HEMEROCALLIS SOUTH SEAS (Coral Tangerine)</v>
      </c>
      <c r="H288" s="19">
        <f t="shared" si="20"/>
        <v>2.6859999999999999</v>
      </c>
      <c r="I288" s="20">
        <f t="shared" si="21"/>
        <v>26.86</v>
      </c>
      <c r="J288" s="34" t="str">
        <f>IF(OUT!F325="", "", OUT!F325)</f>
        <v>#1 GRADE BARE ROOT</v>
      </c>
      <c r="K288" s="7">
        <f>IF(OUT!P325="", "", OUT!P325)</f>
        <v>10</v>
      </c>
      <c r="L288" s="7" t="str">
        <f>IF(OUT!AE325="", "", OUT!AE325)</f>
        <v/>
      </c>
      <c r="M288" s="7" t="str">
        <f>IF(OUT!AG325="", "", OUT!AG325)</f>
        <v/>
      </c>
      <c r="N288" s="7" t="str">
        <f>IF(OUT!AQ325="", "", OUT!AQ325)</f>
        <v/>
      </c>
      <c r="O288" s="7" t="str">
        <f>IF(OUT!BM325="", "", OUT!BM325)</f>
        <v>T2</v>
      </c>
      <c r="P288" s="8">
        <f>IF(OUT!N325="", "", OUT!N325)</f>
        <v>2.6859999999999999</v>
      </c>
      <c r="Q288" s="9">
        <f>IF(OUT!O325="", "", OUT!O325)</f>
        <v>26.86</v>
      </c>
      <c r="R288" s="8">
        <f>IF(PPG!H325="", "", PPG!H325)</f>
        <v>0</v>
      </c>
      <c r="S288" s="9">
        <f>IF(PPG!I325="", "", PPG!I325)</f>
        <v>0</v>
      </c>
      <c r="T288" s="8">
        <f>IF(PPG!J325="", "", PPG!J325)</f>
        <v>0</v>
      </c>
      <c r="U288" s="9">
        <f>IF(PPG!K325="", "", PPG!K325)</f>
        <v>0</v>
      </c>
      <c r="V288" s="8">
        <f>IF(PPG!L325="", "", PPG!L325)</f>
        <v>0</v>
      </c>
      <c r="W288" s="9">
        <f>IF(PPG!M325="", "", PPG!M325)</f>
        <v>0</v>
      </c>
      <c r="X288" s="8">
        <f>IF(PPG!N325="", "", PPG!N325)</f>
        <v>0</v>
      </c>
      <c r="Y288" s="9">
        <f>IF(PPG!O325="", "", PPG!O325)</f>
        <v>0</v>
      </c>
      <c r="Z288" s="8">
        <f>IF(PPG!Q325="", "", PPG!Q325)</f>
        <v>2.4</v>
      </c>
      <c r="AA288" s="9">
        <f>IF(PPG!R325="", "", PPG!R325)</f>
        <v>24</v>
      </c>
      <c r="AB288" s="8">
        <f>IF(PPG!S325="", "", PPG!S325)</f>
        <v>0</v>
      </c>
      <c r="AC288" s="9">
        <f>IF(PPG!T325="", "", PPG!T325)</f>
        <v>0</v>
      </c>
      <c r="AD288" s="8">
        <f>IF(PPG!U325="", "", PPG!U325)</f>
        <v>0</v>
      </c>
      <c r="AE288" s="9">
        <f>IF(PPG!V325="", "", PPG!V325)</f>
        <v>0</v>
      </c>
      <c r="AF288" s="8">
        <f>IF(PPG!W325="", "", PPG!W325)</f>
        <v>0</v>
      </c>
      <c r="AG288" s="9">
        <f>IF(PPG!X325="", "", PPG!X325)</f>
        <v>0</v>
      </c>
      <c r="AH288" s="8">
        <f>IF(PPG!Y325="", "", PPG!Y325)</f>
        <v>0</v>
      </c>
      <c r="AI288" s="9">
        <f>IF(PPG!Z325="", "", PPG!Z325)</f>
        <v>0</v>
      </c>
      <c r="AJ288" s="30" t="str">
        <f t="shared" si="22"/>
        <v>0.00</v>
      </c>
      <c r="AK288" s="7" t="str">
        <f t="shared" si="23"/>
        <v>0</v>
      </c>
      <c r="AL288" s="7" t="str">
        <f t="shared" si="24"/>
        <v>0</v>
      </c>
    </row>
    <row r="289" spans="1:38">
      <c r="A289" s="7">
        <f>IF(OUT!C442="", "", OUT!C442)</f>
        <v>712</v>
      </c>
      <c r="B289" s="18">
        <f>IF(OUT!A442="", "", OUT!A442)</f>
        <v>86975</v>
      </c>
      <c r="C289" s="7" t="str">
        <f>IF(OUT!D442="", "", OUT!D442)</f>
        <v>BB</v>
      </c>
      <c r="D289" s="25"/>
      <c r="E289" s="34" t="str">
        <f>IF(OUT!E442="", "", OUT!E442)</f>
        <v>10/BDL</v>
      </c>
      <c r="F289" s="22" t="str">
        <f>IF(OUT!AE442="NEW", "✷", "")</f>
        <v/>
      </c>
      <c r="G289" t="str">
        <f>IF(OUT!B442="", "", OUT!B442)</f>
        <v>HEMEROCALLIS STELLA BELLA (Evergreen Stella D'oro type)</v>
      </c>
      <c r="H289" s="19">
        <f t="shared" si="20"/>
        <v>2.1150000000000002</v>
      </c>
      <c r="I289" s="20">
        <f t="shared" si="21"/>
        <v>21.15</v>
      </c>
      <c r="J289" s="34" t="str">
        <f>IF(OUT!F442="", "", OUT!F442)</f>
        <v>#1 GRADE BARE ROOT</v>
      </c>
      <c r="K289" s="7">
        <f>IF(OUT!P442="", "", OUT!P442)</f>
        <v>10</v>
      </c>
      <c r="L289" s="7" t="str">
        <f>IF(OUT!AE442="", "", OUT!AE442)</f>
        <v/>
      </c>
      <c r="M289" s="7" t="str">
        <f>IF(OUT!AG442="", "", OUT!AG442)</f>
        <v>PAT</v>
      </c>
      <c r="N289" s="7" t="str">
        <f>IF(OUT!AQ442="", "", OUT!AQ442)</f>
        <v/>
      </c>
      <c r="O289" s="7" t="str">
        <f>IF(OUT!BM442="", "", OUT!BM442)</f>
        <v>T2</v>
      </c>
      <c r="P289" s="8">
        <f>IF(OUT!N442="", "", OUT!N442)</f>
        <v>2.1150000000000002</v>
      </c>
      <c r="Q289" s="9">
        <f>IF(OUT!O442="", "", OUT!O442)</f>
        <v>21.15</v>
      </c>
      <c r="R289" s="8">
        <f>IF(PPG!H442="", "", PPG!H442)</f>
        <v>0</v>
      </c>
      <c r="S289" s="9">
        <f>IF(PPG!I442="", "", PPG!I442)</f>
        <v>0</v>
      </c>
      <c r="T289" s="8">
        <f>IF(PPG!J442="", "", PPG!J442)</f>
        <v>0</v>
      </c>
      <c r="U289" s="9">
        <f>IF(PPG!K442="", "", PPG!K442)</f>
        <v>0</v>
      </c>
      <c r="V289" s="8">
        <f>IF(PPG!L442="", "", PPG!L442)</f>
        <v>0</v>
      </c>
      <c r="W289" s="9">
        <f>IF(PPG!M442="", "", PPG!M442)</f>
        <v>0</v>
      </c>
      <c r="X289" s="8">
        <f>IF(PPG!N442="", "", PPG!N442)</f>
        <v>0</v>
      </c>
      <c r="Y289" s="9">
        <f>IF(PPG!O442="", "", PPG!O442)</f>
        <v>0</v>
      </c>
      <c r="Z289" s="8">
        <f>IF(PPG!Q442="", "", PPG!Q442)</f>
        <v>0.41499999999999998</v>
      </c>
      <c r="AA289" s="9">
        <f>IF(PPG!R442="", "", PPG!R442)</f>
        <v>103.75</v>
      </c>
      <c r="AB289" s="8">
        <f>IF(PPG!S442="", "", PPG!S442)</f>
        <v>0</v>
      </c>
      <c r="AC289" s="9">
        <f>IF(PPG!T442="", "", PPG!T442)</f>
        <v>0</v>
      </c>
      <c r="AD289" s="8">
        <f>IF(PPG!U442="", "", PPG!U442)</f>
        <v>0</v>
      </c>
      <c r="AE289" s="9">
        <f>IF(PPG!V442="", "", PPG!V442)</f>
        <v>0</v>
      </c>
      <c r="AF289" s="8">
        <f>IF(PPG!W442="", "", PPG!W442)</f>
        <v>0</v>
      </c>
      <c r="AG289" s="9">
        <f>IF(PPG!X442="", "", PPG!X442)</f>
        <v>0</v>
      </c>
      <c r="AH289" s="8">
        <f>IF(PPG!Y442="", "", PPG!Y442)</f>
        <v>0</v>
      </c>
      <c r="AI289" s="9">
        <f>IF(PPG!Z442="", "", PPG!Z442)</f>
        <v>0</v>
      </c>
      <c r="AJ289" s="30" t="str">
        <f t="shared" si="22"/>
        <v>0.00</v>
      </c>
      <c r="AK289" s="7" t="str">
        <f t="shared" si="23"/>
        <v>0</v>
      </c>
      <c r="AL289" s="7" t="str">
        <f t="shared" si="24"/>
        <v>0</v>
      </c>
    </row>
    <row r="290" spans="1:38">
      <c r="A290" s="7">
        <f>IF(OUT!C30="", "", OUT!C30)</f>
        <v>712</v>
      </c>
      <c r="B290" s="18">
        <f>IF(OUT!A30="", "", OUT!A30)</f>
        <v>30282</v>
      </c>
      <c r="C290" s="7" t="str">
        <f>IF(OUT!D30="", "", OUT!D30)</f>
        <v>BB</v>
      </c>
      <c r="D290" s="25"/>
      <c r="E290" s="34" t="str">
        <f>IF(OUT!E30="", "", OUT!E30)</f>
        <v>10/BDL</v>
      </c>
      <c r="F290" s="22" t="str">
        <f>IF(OUT!AE30="NEW", "✷", "")</f>
        <v/>
      </c>
      <c r="G290" t="str">
        <f>IF(OUT!B30="", "", OUT!B30)</f>
        <v>HEMEROCALLIS STELLA D'ORO (Yellow/Gold)</v>
      </c>
      <c r="H290" s="19">
        <f t="shared" si="20"/>
        <v>1.5429999999999999</v>
      </c>
      <c r="I290" s="20">
        <f t="shared" si="21"/>
        <v>15.43</v>
      </c>
      <c r="J290" s="34" t="str">
        <f>IF(OUT!F30="", "", OUT!F30)</f>
        <v>#1 GRADE BARE ROOT</v>
      </c>
      <c r="K290" s="7">
        <f>IF(OUT!P30="", "", OUT!P30)</f>
        <v>10</v>
      </c>
      <c r="L290" s="7" t="str">
        <f>IF(OUT!AE30="", "", OUT!AE30)</f>
        <v/>
      </c>
      <c r="M290" s="7" t="str">
        <f>IF(OUT!AG30="", "", OUT!AG30)</f>
        <v/>
      </c>
      <c r="N290" s="7" t="str">
        <f>IF(OUT!AQ30="", "", OUT!AQ30)</f>
        <v/>
      </c>
      <c r="O290" s="7" t="str">
        <f>IF(OUT!BM30="", "", OUT!BM30)</f>
        <v>T2</v>
      </c>
      <c r="P290" s="8">
        <f>IF(OUT!N30="", "", OUT!N30)</f>
        <v>1.5429999999999999</v>
      </c>
      <c r="Q290" s="9">
        <f>IF(OUT!O30="", "", OUT!O30)</f>
        <v>15.43</v>
      </c>
      <c r="R290" s="8">
        <f>IF(PPG!H30="", "", PPG!H30)</f>
        <v>0</v>
      </c>
      <c r="S290" s="9">
        <f>IF(PPG!I30="", "", PPG!I30)</f>
        <v>0</v>
      </c>
      <c r="T290" s="8">
        <f>IF(PPG!J30="", "", PPG!J30)</f>
        <v>0</v>
      </c>
      <c r="U290" s="9">
        <f>IF(PPG!K30="", "", PPG!K30)</f>
        <v>0</v>
      </c>
      <c r="V290" s="8">
        <f>IF(PPG!L30="", "", PPG!L30)</f>
        <v>0</v>
      </c>
      <c r="W290" s="9">
        <f>IF(PPG!M30="", "", PPG!M30)</f>
        <v>0</v>
      </c>
      <c r="X290" s="8">
        <f>IF(PPG!N30="", "", PPG!N30)</f>
        <v>0</v>
      </c>
      <c r="Y290" s="9">
        <f>IF(PPG!O30="", "", PPG!O30)</f>
        <v>0</v>
      </c>
      <c r="Z290" s="8">
        <f>IF(PPG!Q30="", "", PPG!Q30)</f>
        <v>1.972</v>
      </c>
      <c r="AA290" s="9">
        <f>IF(PPG!R30="", "", PPG!R30)</f>
        <v>19.72</v>
      </c>
      <c r="AB290" s="8">
        <f>IF(PPG!S30="", "", PPG!S30)</f>
        <v>0</v>
      </c>
      <c r="AC290" s="9">
        <f>IF(PPG!T30="", "", PPG!T30)</f>
        <v>0</v>
      </c>
      <c r="AD290" s="8">
        <f>IF(PPG!U30="", "", PPG!U30)</f>
        <v>0</v>
      </c>
      <c r="AE290" s="9">
        <f>IF(PPG!V30="", "", PPG!V30)</f>
        <v>0</v>
      </c>
      <c r="AF290" s="8">
        <f>IF(PPG!W30="", "", PPG!W30)</f>
        <v>0</v>
      </c>
      <c r="AG290" s="9">
        <f>IF(PPG!X30="", "", PPG!X30)</f>
        <v>0</v>
      </c>
      <c r="AH290" s="8">
        <f>IF(PPG!Y30="", "", PPG!Y30)</f>
        <v>0</v>
      </c>
      <c r="AI290" s="9">
        <f>IF(PPG!Z30="", "", PPG!Z30)</f>
        <v>0</v>
      </c>
      <c r="AJ290" s="30" t="str">
        <f t="shared" si="22"/>
        <v>0.00</v>
      </c>
      <c r="AK290" s="7" t="str">
        <f t="shared" si="23"/>
        <v>0</v>
      </c>
      <c r="AL290" s="7" t="str">
        <f t="shared" si="24"/>
        <v>0</v>
      </c>
    </row>
    <row r="291" spans="1:38">
      <c r="A291" s="7">
        <f>IF(OUT!C333="", "", OUT!C333)</f>
        <v>712</v>
      </c>
      <c r="B291" s="18">
        <f>IF(OUT!A333="", "", OUT!A333)</f>
        <v>71238</v>
      </c>
      <c r="C291" s="7" t="str">
        <f>IF(OUT!D333="", "", OUT!D333)</f>
        <v>BB</v>
      </c>
      <c r="D291" s="25"/>
      <c r="E291" s="34" t="str">
        <f>IF(OUT!E333="", "", OUT!E333)</f>
        <v>10/BDL</v>
      </c>
      <c r="F291" s="22" t="str">
        <f>IF(OUT!AE333="NEW", "✷", "")</f>
        <v/>
      </c>
      <c r="G291" t="str">
        <f>IF(OUT!B333="", "", OUT!B333)</f>
        <v>HEMEROCALLIS STELLA SUPREME (Clear Yellow Fragrant)</v>
      </c>
      <c r="H291" s="19">
        <f t="shared" si="20"/>
        <v>2.4</v>
      </c>
      <c r="I291" s="20">
        <f t="shared" si="21"/>
        <v>24</v>
      </c>
      <c r="J291" s="34" t="str">
        <f>IF(OUT!F333="", "", OUT!F333)</f>
        <v>#1 GRADE BARE ROOT</v>
      </c>
      <c r="K291" s="7">
        <f>IF(OUT!P333="", "", OUT!P333)</f>
        <v>10</v>
      </c>
      <c r="L291" s="7" t="str">
        <f>IF(OUT!AE333="", "", OUT!AE333)</f>
        <v/>
      </c>
      <c r="M291" s="7" t="str">
        <f>IF(OUT!AG333="", "", OUT!AG333)</f>
        <v>PAT</v>
      </c>
      <c r="N291" s="7" t="str">
        <f>IF(OUT!AQ333="", "", OUT!AQ333)</f>
        <v/>
      </c>
      <c r="O291" s="7" t="str">
        <f>IF(OUT!BM333="", "", OUT!BM333)</f>
        <v>T2</v>
      </c>
      <c r="P291" s="8">
        <f>IF(OUT!N333="", "", OUT!N333)</f>
        <v>2.4</v>
      </c>
      <c r="Q291" s="9">
        <f>IF(OUT!O333="", "", OUT!O333)</f>
        <v>24</v>
      </c>
      <c r="R291" s="8">
        <f>IF(PPG!H333="", "", PPG!H333)</f>
        <v>0</v>
      </c>
      <c r="S291" s="9">
        <f>IF(PPG!I333="", "", PPG!I333)</f>
        <v>0</v>
      </c>
      <c r="T291" s="8">
        <f>IF(PPG!J333="", "", PPG!J333)</f>
        <v>0</v>
      </c>
      <c r="U291" s="9">
        <f>IF(PPG!K333="", "", PPG!K333)</f>
        <v>0</v>
      </c>
      <c r="V291" s="8">
        <f>IF(PPG!L333="", "", PPG!L333)</f>
        <v>0</v>
      </c>
      <c r="W291" s="9">
        <f>IF(PPG!M333="", "", PPG!M333)</f>
        <v>0</v>
      </c>
      <c r="X291" s="8">
        <f>IF(PPG!N333="", "", PPG!N333)</f>
        <v>0</v>
      </c>
      <c r="Y291" s="9">
        <f>IF(PPG!O333="", "", PPG!O333)</f>
        <v>0</v>
      </c>
      <c r="Z291" s="8">
        <f>IF(PPG!Q333="", "", PPG!Q333)</f>
        <v>2.8290000000000002</v>
      </c>
      <c r="AA291" s="9">
        <f>IF(PPG!R333="", "", PPG!R333)</f>
        <v>28.29</v>
      </c>
      <c r="AB291" s="8">
        <f>IF(PPG!S333="", "", PPG!S333)</f>
        <v>0</v>
      </c>
      <c r="AC291" s="9">
        <f>IF(PPG!T333="", "", PPG!T333)</f>
        <v>0</v>
      </c>
      <c r="AD291" s="8">
        <f>IF(PPG!U333="", "", PPG!U333)</f>
        <v>0</v>
      </c>
      <c r="AE291" s="9">
        <f>IF(PPG!V333="", "", PPG!V333)</f>
        <v>0</v>
      </c>
      <c r="AF291" s="8">
        <f>IF(PPG!W333="", "", PPG!W333)</f>
        <v>0</v>
      </c>
      <c r="AG291" s="9">
        <f>IF(PPG!X333="", "", PPG!X333)</f>
        <v>0</v>
      </c>
      <c r="AH291" s="8">
        <f>IF(PPG!Y333="", "", PPG!Y333)</f>
        <v>0</v>
      </c>
      <c r="AI291" s="9">
        <f>IF(PPG!Z333="", "", PPG!Z333)</f>
        <v>0</v>
      </c>
      <c r="AJ291" s="30" t="str">
        <f t="shared" si="22"/>
        <v>0.00</v>
      </c>
      <c r="AK291" s="7" t="str">
        <f t="shared" si="23"/>
        <v>0</v>
      </c>
      <c r="AL291" s="7" t="str">
        <f t="shared" si="24"/>
        <v>0</v>
      </c>
    </row>
    <row r="292" spans="1:38">
      <c r="A292" s="7">
        <f>IF(OUT!C224="", "", OUT!C224)</f>
        <v>712</v>
      </c>
      <c r="B292" s="18">
        <f>IF(OUT!A224="", "", OUT!A224)</f>
        <v>60168</v>
      </c>
      <c r="C292" s="7" t="str">
        <f>IF(OUT!D224="", "", OUT!D224)</f>
        <v>BB</v>
      </c>
      <c r="D292" s="25"/>
      <c r="E292" s="34" t="str">
        <f>IF(OUT!E224="", "", OUT!E224)</f>
        <v>10/BDL</v>
      </c>
      <c r="F292" s="22" t="str">
        <f>IF(OUT!AE224="NEW", "✷", "")</f>
        <v/>
      </c>
      <c r="G292" t="str">
        <f>IF(OUT!B224="", "", OUT!B224)</f>
        <v>HEMEROCALLIS STRAWBERRY CANDY (Pink w/Rose Red Eye)</v>
      </c>
      <c r="H292" s="19">
        <f t="shared" si="20"/>
        <v>2.8290000000000002</v>
      </c>
      <c r="I292" s="20">
        <f t="shared" si="21"/>
        <v>28.29</v>
      </c>
      <c r="J292" s="34" t="str">
        <f>IF(OUT!F224="", "", OUT!F224)</f>
        <v>#1 GRADE BARE ROOT</v>
      </c>
      <c r="K292" s="7">
        <f>IF(OUT!P224="", "", OUT!P224)</f>
        <v>10</v>
      </c>
      <c r="L292" s="7" t="str">
        <f>IF(OUT!AE224="", "", OUT!AE224)</f>
        <v/>
      </c>
      <c r="M292" s="7" t="str">
        <f>IF(OUT!AG224="", "", OUT!AG224)</f>
        <v/>
      </c>
      <c r="N292" s="7" t="str">
        <f>IF(OUT!AQ224="", "", OUT!AQ224)</f>
        <v/>
      </c>
      <c r="O292" s="7" t="str">
        <f>IF(OUT!BM224="", "", OUT!BM224)</f>
        <v>T2</v>
      </c>
      <c r="P292" s="8">
        <f>IF(OUT!N224="", "", OUT!N224)</f>
        <v>2.8290000000000002</v>
      </c>
      <c r="Q292" s="9">
        <f>IF(OUT!O224="", "", OUT!O224)</f>
        <v>28.29</v>
      </c>
      <c r="R292" s="8">
        <f>IF(PPG!H224="", "", PPG!H224)</f>
        <v>0</v>
      </c>
      <c r="S292" s="9">
        <f>IF(PPG!I224="", "", PPG!I224)</f>
        <v>0</v>
      </c>
      <c r="T292" s="8">
        <f>IF(PPG!J224="", "", PPG!J224)</f>
        <v>0</v>
      </c>
      <c r="U292" s="9">
        <f>IF(PPG!K224="", "", PPG!K224)</f>
        <v>0</v>
      </c>
      <c r="V292" s="8">
        <f>IF(PPG!L224="", "", PPG!L224)</f>
        <v>0</v>
      </c>
      <c r="W292" s="9">
        <f>IF(PPG!M224="", "", PPG!M224)</f>
        <v>0</v>
      </c>
      <c r="X292" s="8">
        <f>IF(PPG!N224="", "", PPG!N224)</f>
        <v>0</v>
      </c>
      <c r="Y292" s="9">
        <f>IF(PPG!O224="", "", PPG!O224)</f>
        <v>0</v>
      </c>
      <c r="Z292" s="8">
        <f>IF(PPG!Q224="", "", PPG!Q224)</f>
        <v>2.4</v>
      </c>
      <c r="AA292" s="9">
        <f>IF(PPG!R224="", "", PPG!R224)</f>
        <v>24</v>
      </c>
      <c r="AB292" s="8">
        <f>IF(PPG!S224="", "", PPG!S224)</f>
        <v>0</v>
      </c>
      <c r="AC292" s="9">
        <f>IF(PPG!T224="", "", PPG!T224)</f>
        <v>0</v>
      </c>
      <c r="AD292" s="8">
        <f>IF(PPG!U224="", "", PPG!U224)</f>
        <v>0</v>
      </c>
      <c r="AE292" s="9">
        <f>IF(PPG!V224="", "", PPG!V224)</f>
        <v>0</v>
      </c>
      <c r="AF292" s="8">
        <f>IF(PPG!W224="", "", PPG!W224)</f>
        <v>0</v>
      </c>
      <c r="AG292" s="9">
        <f>IF(PPG!X224="", "", PPG!X224)</f>
        <v>0</v>
      </c>
      <c r="AH292" s="8">
        <f>IF(PPG!Y224="", "", PPG!Y224)</f>
        <v>0</v>
      </c>
      <c r="AI292" s="9">
        <f>IF(PPG!Z224="", "", PPG!Z224)</f>
        <v>0</v>
      </c>
      <c r="AJ292" s="30" t="str">
        <f t="shared" si="22"/>
        <v>0.00</v>
      </c>
      <c r="AK292" s="7" t="str">
        <f t="shared" si="23"/>
        <v>0</v>
      </c>
      <c r="AL292" s="7" t="str">
        <f t="shared" si="24"/>
        <v>0</v>
      </c>
    </row>
    <row r="293" spans="1:38">
      <c r="A293" s="7">
        <f>IF(OUT!C167="", "", OUT!C167)</f>
        <v>712</v>
      </c>
      <c r="B293" s="18">
        <f>IF(OUT!A167="", "", OUT!A167)</f>
        <v>54167</v>
      </c>
      <c r="C293" s="7" t="str">
        <f>IF(OUT!D167="", "", OUT!D167)</f>
        <v>BB</v>
      </c>
      <c r="D293" s="25"/>
      <c r="E293" s="34" t="str">
        <f>IF(OUT!E167="", "", OUT!E167)</f>
        <v>10/BDL</v>
      </c>
      <c r="F293" s="22" t="str">
        <f>IF(OUT!AE167="NEW", "✷", "")</f>
        <v/>
      </c>
      <c r="G293" t="str">
        <f>IF(OUT!B167="", "", OUT!B167)</f>
        <v>HEMEROCALLIS WINE DELIGHT (Wine Red)</v>
      </c>
      <c r="H293" s="19">
        <f t="shared" si="20"/>
        <v>2.258</v>
      </c>
      <c r="I293" s="20">
        <f t="shared" si="21"/>
        <v>22.58</v>
      </c>
      <c r="J293" s="34" t="str">
        <f>IF(OUT!F167="", "", OUT!F167)</f>
        <v>#1 GRADE BARE ROOT</v>
      </c>
      <c r="K293" s="7">
        <f>IF(OUT!P167="", "", OUT!P167)</f>
        <v>10</v>
      </c>
      <c r="L293" s="7" t="str">
        <f>IF(OUT!AE167="", "", OUT!AE167)</f>
        <v/>
      </c>
      <c r="M293" s="7" t="str">
        <f>IF(OUT!AG167="", "", OUT!AG167)</f>
        <v/>
      </c>
      <c r="N293" s="7" t="str">
        <f>IF(OUT!AQ167="", "", OUT!AQ167)</f>
        <v/>
      </c>
      <c r="O293" s="7" t="str">
        <f>IF(OUT!BM167="", "", OUT!BM167)</f>
        <v>T2</v>
      </c>
      <c r="P293" s="8">
        <f>IF(OUT!N167="", "", OUT!N167)</f>
        <v>2.258</v>
      </c>
      <c r="Q293" s="9">
        <f>IF(OUT!O167="", "", OUT!O167)</f>
        <v>22.58</v>
      </c>
      <c r="R293" s="8">
        <f>IF(PPG!H167="", "", PPG!H167)</f>
        <v>0</v>
      </c>
      <c r="S293" s="9">
        <f>IF(PPG!I167="", "", PPG!I167)</f>
        <v>0</v>
      </c>
      <c r="T293" s="8">
        <f>IF(PPG!J167="", "", PPG!J167)</f>
        <v>0</v>
      </c>
      <c r="U293" s="9">
        <f>IF(PPG!K167="", "", PPG!K167)</f>
        <v>0</v>
      </c>
      <c r="V293" s="8">
        <f>IF(PPG!L167="", "", PPG!L167)</f>
        <v>0</v>
      </c>
      <c r="W293" s="9">
        <f>IF(PPG!M167="", "", PPG!M167)</f>
        <v>0</v>
      </c>
      <c r="X293" s="8">
        <f>IF(PPG!N167="", "", PPG!N167)</f>
        <v>0</v>
      </c>
      <c r="Y293" s="9">
        <f>IF(PPG!O167="", "", PPG!O167)</f>
        <v>0</v>
      </c>
      <c r="Z293" s="8">
        <f>IF(PPG!Q167="", "", PPG!Q167)</f>
        <v>2.6859999999999999</v>
      </c>
      <c r="AA293" s="9">
        <f>IF(PPG!R167="", "", PPG!R167)</f>
        <v>26.86</v>
      </c>
      <c r="AB293" s="8">
        <f>IF(PPG!S167="", "", PPG!S167)</f>
        <v>0</v>
      </c>
      <c r="AC293" s="9">
        <f>IF(PPG!T167="", "", PPG!T167)</f>
        <v>0</v>
      </c>
      <c r="AD293" s="8">
        <f>IF(PPG!U167="", "", PPG!U167)</f>
        <v>0</v>
      </c>
      <c r="AE293" s="9">
        <f>IF(PPG!V167="", "", PPG!V167)</f>
        <v>0</v>
      </c>
      <c r="AF293" s="8">
        <f>IF(PPG!W167="", "", PPG!W167)</f>
        <v>0</v>
      </c>
      <c r="AG293" s="9">
        <f>IF(PPG!X167="", "", PPG!X167)</f>
        <v>0</v>
      </c>
      <c r="AH293" s="8">
        <f>IF(PPG!Y167="", "", PPG!Y167)</f>
        <v>0</v>
      </c>
      <c r="AI293" s="9">
        <f>IF(PPG!Z167="", "", PPG!Z167)</f>
        <v>0</v>
      </c>
      <c r="AJ293" s="30" t="str">
        <f t="shared" si="22"/>
        <v>0.00</v>
      </c>
      <c r="AK293" s="7" t="str">
        <f t="shared" si="23"/>
        <v>0</v>
      </c>
      <c r="AL293" s="7" t="str">
        <f t="shared" si="24"/>
        <v>0</v>
      </c>
    </row>
    <row r="294" spans="1:38">
      <c r="A294" s="7">
        <f>IF(OUT!C47="", "", OUT!C47)</f>
        <v>712</v>
      </c>
      <c r="B294" s="18">
        <f>IF(OUT!A47="", "", OUT!A47)</f>
        <v>30886</v>
      </c>
      <c r="C294" s="7" t="str">
        <f>IF(OUT!D47="", "", OUT!D47)</f>
        <v>SM3</v>
      </c>
      <c r="D294" s="25"/>
      <c r="E294" s="34" t="str">
        <f>IF(OUT!E47="", "", OUT!E47)</f>
        <v>10/BDL  3-4 INCH</v>
      </c>
      <c r="F294" s="22" t="str">
        <f>IF(OUT!AE47="NEW", "✷", "")</f>
        <v/>
      </c>
      <c r="G294" t="str">
        <f>IF(OUT!B47="", "", OUT!B47)</f>
        <v>HERB   HOPS HUMULUS LUPULUS CASCADE</v>
      </c>
      <c r="H294" s="19">
        <f t="shared" si="20"/>
        <v>4.2859999999999996</v>
      </c>
      <c r="I294" s="20">
        <f t="shared" si="21"/>
        <v>42.86</v>
      </c>
      <c r="J294" s="34" t="str">
        <f>IF(OUT!F47="", "", OUT!F47)</f>
        <v>3-4 INCH</v>
      </c>
      <c r="K294" s="7">
        <f>IF(OUT!P47="", "", OUT!P47)</f>
        <v>10</v>
      </c>
      <c r="L294" s="7" t="str">
        <f>IF(OUT!AE47="", "", OUT!AE47)</f>
        <v/>
      </c>
      <c r="M294" s="7" t="str">
        <f>IF(OUT!AG47="", "", OUT!AG47)</f>
        <v/>
      </c>
      <c r="N294" s="7" t="str">
        <f>IF(OUT!AQ47="", "", OUT!AQ47)</f>
        <v/>
      </c>
      <c r="O294" s="7" t="str">
        <f>IF(OUT!BM47="", "", OUT!BM47)</f>
        <v>T4</v>
      </c>
      <c r="P294" s="8">
        <f>IF(OUT!N47="", "", OUT!N47)</f>
        <v>4.2859999999999996</v>
      </c>
      <c r="Q294" s="9">
        <f>IF(OUT!O47="", "", OUT!O47)</f>
        <v>42.86</v>
      </c>
      <c r="R294" s="8">
        <f>IF(PPG!H47="", "", PPG!H47)</f>
        <v>0</v>
      </c>
      <c r="S294" s="9">
        <f>IF(PPG!I47="", "", PPG!I47)</f>
        <v>0</v>
      </c>
      <c r="T294" s="8">
        <f>IF(PPG!J47="", "", PPG!J47)</f>
        <v>0</v>
      </c>
      <c r="U294" s="9">
        <f>IF(PPG!K47="", "", PPG!K47)</f>
        <v>0</v>
      </c>
      <c r="V294" s="8">
        <f>IF(PPG!L47="", "", PPG!L47)</f>
        <v>0</v>
      </c>
      <c r="W294" s="9">
        <f>IF(PPG!M47="", "", PPG!M47)</f>
        <v>0</v>
      </c>
      <c r="X294" s="8">
        <f>IF(PPG!N47="", "", PPG!N47)</f>
        <v>0</v>
      </c>
      <c r="Y294" s="9">
        <f>IF(PPG!O47="", "", PPG!O47)</f>
        <v>0</v>
      </c>
      <c r="Z294" s="8">
        <f>IF(PPG!Q47="", "", PPG!Q47)</f>
        <v>5.5430000000000001</v>
      </c>
      <c r="AA294" s="9">
        <f>IF(PPG!R47="", "", PPG!R47)</f>
        <v>55.43</v>
      </c>
      <c r="AB294" s="8">
        <f>IF(PPG!S47="", "", PPG!S47)</f>
        <v>0</v>
      </c>
      <c r="AC294" s="9">
        <f>IF(PPG!T47="", "", PPG!T47)</f>
        <v>0</v>
      </c>
      <c r="AD294" s="8">
        <f>IF(PPG!U47="", "", PPG!U47)</f>
        <v>0</v>
      </c>
      <c r="AE294" s="9">
        <f>IF(PPG!V47="", "", PPG!V47)</f>
        <v>0</v>
      </c>
      <c r="AF294" s="8">
        <f>IF(PPG!W47="", "", PPG!W47)</f>
        <v>0</v>
      </c>
      <c r="AG294" s="9">
        <f>IF(PPG!X47="", "", PPG!X47)</f>
        <v>0</v>
      </c>
      <c r="AH294" s="8">
        <f>IF(PPG!Y47="", "", PPG!Y47)</f>
        <v>0</v>
      </c>
      <c r="AI294" s="9">
        <f>IF(PPG!Z47="", "", PPG!Z47)</f>
        <v>0</v>
      </c>
      <c r="AJ294" s="30" t="str">
        <f t="shared" si="22"/>
        <v>0.00</v>
      </c>
      <c r="AK294" s="7" t="str">
        <f t="shared" si="23"/>
        <v>0</v>
      </c>
      <c r="AL294" s="7" t="str">
        <f t="shared" si="24"/>
        <v>0</v>
      </c>
    </row>
    <row r="295" spans="1:38">
      <c r="A295" s="7">
        <f>IF(OUT!C2="", "", OUT!C2)</f>
        <v>712</v>
      </c>
      <c r="B295" s="18">
        <f>IF(OUT!A2="", "", OUT!A2)</f>
        <v>6028</v>
      </c>
      <c r="C295" s="7" t="str">
        <f>IF(OUT!D2="", "", OUT!D2)</f>
        <v>BB</v>
      </c>
      <c r="D295" s="25"/>
      <c r="E295" s="34" t="str">
        <f>IF(OUT!E2="", "", OUT!E2)</f>
        <v>10/BDL</v>
      </c>
      <c r="F295" s="22" t="str">
        <f>IF(OUT!AE2="NEW", "✷", "")</f>
        <v/>
      </c>
      <c r="G295" t="str">
        <f>IF(OUT!B2="", "", OUT!B2)</f>
        <v>HERB   LAVENDER LAVANDULA ANGUSTIFOLIA MUNSTEAD (Blue Violet)</v>
      </c>
      <c r="H295" s="19">
        <f t="shared" si="20"/>
        <v>3.4</v>
      </c>
      <c r="I295" s="20">
        <f t="shared" si="21"/>
        <v>34</v>
      </c>
      <c r="J295" s="34" t="str">
        <f>IF(OUT!F2="", "", OUT!F2)</f>
        <v>#1 GRADE BARE ROOT</v>
      </c>
      <c r="K295" s="7">
        <f>IF(OUT!P2="", "", OUT!P2)</f>
        <v>10</v>
      </c>
      <c r="L295" s="7" t="str">
        <f>IF(OUT!AE2="", "", OUT!AE2)</f>
        <v/>
      </c>
      <c r="M295" s="7" t="str">
        <f>IF(OUT!AG2="", "", OUT!AG2)</f>
        <v/>
      </c>
      <c r="N295" s="7" t="str">
        <f>IF(OUT!AQ2="", "", OUT!AQ2)</f>
        <v/>
      </c>
      <c r="O295" s="7" t="str">
        <f>IF(OUT!BM2="", "", OUT!BM2)</f>
        <v>T2</v>
      </c>
      <c r="P295" s="8">
        <f>IF(OUT!N2="", "", OUT!N2)</f>
        <v>3.4</v>
      </c>
      <c r="Q295" s="9">
        <f>IF(OUT!O2="", "", OUT!O2)</f>
        <v>34</v>
      </c>
      <c r="R295" s="8">
        <f>IF(PPG!H2="", "", PPG!H2)</f>
        <v>0</v>
      </c>
      <c r="S295" s="9">
        <f>IF(PPG!I2="", "", PPG!I2)</f>
        <v>0</v>
      </c>
      <c r="T295" s="8">
        <f>IF(PPG!J2="", "", PPG!J2)</f>
        <v>0</v>
      </c>
      <c r="U295" s="9">
        <f>IF(PPG!K2="", "", PPG!K2)</f>
        <v>0</v>
      </c>
      <c r="V295" s="8">
        <f>IF(PPG!L2="", "", PPG!L2)</f>
        <v>0</v>
      </c>
      <c r="W295" s="9">
        <f>IF(PPG!M2="", "", PPG!M2)</f>
        <v>0</v>
      </c>
      <c r="X295" s="8">
        <f>IF(PPG!N2="", "", PPG!N2)</f>
        <v>0</v>
      </c>
      <c r="Y295" s="9">
        <f>IF(PPG!O2="", "", PPG!O2)</f>
        <v>0</v>
      </c>
      <c r="Z295" s="8">
        <f>IF(PPG!Q2="", "", PPG!Q2)</f>
        <v>3.4</v>
      </c>
      <c r="AA295" s="9">
        <f>IF(PPG!R2="", "", PPG!R2)</f>
        <v>34</v>
      </c>
      <c r="AB295" s="8">
        <f>IF(PPG!S2="", "", PPG!S2)</f>
        <v>0</v>
      </c>
      <c r="AC295" s="9">
        <f>IF(PPG!T2="", "", PPG!T2)</f>
        <v>0</v>
      </c>
      <c r="AD295" s="8">
        <f>IF(PPG!U2="", "", PPG!U2)</f>
        <v>0</v>
      </c>
      <c r="AE295" s="9">
        <f>IF(PPG!V2="", "", PPG!V2)</f>
        <v>0</v>
      </c>
      <c r="AF295" s="8">
        <f>IF(PPG!W2="", "", PPG!W2)</f>
        <v>0</v>
      </c>
      <c r="AG295" s="9">
        <f>IF(PPG!X2="", "", PPG!X2)</f>
        <v>0</v>
      </c>
      <c r="AH295" s="8">
        <f>IF(PPG!Y2="", "", PPG!Y2)</f>
        <v>0</v>
      </c>
      <c r="AI295" s="9">
        <f>IF(PPG!Z2="", "", PPG!Z2)</f>
        <v>0</v>
      </c>
      <c r="AJ295" s="30" t="str">
        <f t="shared" si="22"/>
        <v>0.00</v>
      </c>
      <c r="AK295" s="7" t="str">
        <f t="shared" si="23"/>
        <v>0</v>
      </c>
      <c r="AL295" s="7" t="str">
        <f t="shared" si="24"/>
        <v>0</v>
      </c>
    </row>
    <row r="296" spans="1:38">
      <c r="A296" s="7">
        <f>IF(OUT!C350="", "", OUT!C350)</f>
        <v>712</v>
      </c>
      <c r="B296" s="18">
        <f>IF(OUT!A350="", "", OUT!A350)</f>
        <v>72065</v>
      </c>
      <c r="C296" s="7" t="str">
        <f>IF(OUT!D350="", "", OUT!D350)</f>
        <v>BB</v>
      </c>
      <c r="D296" s="25"/>
      <c r="E296" s="34" t="str">
        <f>IF(OUT!E350="", "", OUT!E350)</f>
        <v>10/BDL</v>
      </c>
      <c r="F296" s="22" t="str">
        <f>IF(OUT!AE350="NEW", "✷", "")</f>
        <v/>
      </c>
      <c r="G296" t="str">
        <f>IF(OUT!B350="", "", OUT!B350)</f>
        <v>HIBISCUS MOSCHEUTOS LUNA PINK SWIRL</v>
      </c>
      <c r="H296" s="19">
        <f t="shared" si="20"/>
        <v>3.6859999999999999</v>
      </c>
      <c r="I296" s="20">
        <f t="shared" si="21"/>
        <v>36.86</v>
      </c>
      <c r="J296" s="34" t="str">
        <f>IF(OUT!F350="", "", OUT!F350)</f>
        <v>#1 GRADE BARE ROOT</v>
      </c>
      <c r="K296" s="7">
        <f>IF(OUT!P350="", "", OUT!P350)</f>
        <v>10</v>
      </c>
      <c r="L296" s="7" t="str">
        <f>IF(OUT!AE350="", "", OUT!AE350)</f>
        <v/>
      </c>
      <c r="M296" s="7" t="str">
        <f>IF(OUT!AG350="", "", OUT!AG350)</f>
        <v/>
      </c>
      <c r="N296" s="7" t="str">
        <f>IF(OUT!AQ350="", "", OUT!AQ350)</f>
        <v/>
      </c>
      <c r="O296" s="7" t="str">
        <f>IF(OUT!BM350="", "", OUT!BM350)</f>
        <v>T2</v>
      </c>
      <c r="P296" s="8">
        <f>IF(OUT!N350="", "", OUT!N350)</f>
        <v>3.6859999999999999</v>
      </c>
      <c r="Q296" s="9">
        <f>IF(OUT!O350="", "", OUT!O350)</f>
        <v>36.86</v>
      </c>
      <c r="R296" s="8">
        <f>IF(PPG!H350="", "", PPG!H350)</f>
        <v>0</v>
      </c>
      <c r="S296" s="9">
        <f>IF(PPG!I350="", "", PPG!I350)</f>
        <v>0</v>
      </c>
      <c r="T296" s="8">
        <f>IF(PPG!J350="", "", PPG!J350)</f>
        <v>0</v>
      </c>
      <c r="U296" s="9">
        <f>IF(PPG!K350="", "", PPG!K350)</f>
        <v>0</v>
      </c>
      <c r="V296" s="8">
        <f>IF(PPG!L350="", "", PPG!L350)</f>
        <v>0</v>
      </c>
      <c r="W296" s="9">
        <f>IF(PPG!M350="", "", PPG!M350)</f>
        <v>0</v>
      </c>
      <c r="X296" s="8">
        <f>IF(PPG!N350="", "", PPG!N350)</f>
        <v>0</v>
      </c>
      <c r="Y296" s="9">
        <f>IF(PPG!O350="", "", PPG!O350)</f>
        <v>0</v>
      </c>
      <c r="Z296" s="8">
        <f>IF(PPG!Q350="", "", PPG!Q350)</f>
        <v>3.6859999999999999</v>
      </c>
      <c r="AA296" s="9">
        <f>IF(PPG!R350="", "", PPG!R350)</f>
        <v>36.86</v>
      </c>
      <c r="AB296" s="8">
        <f>IF(PPG!S350="", "", PPG!S350)</f>
        <v>0</v>
      </c>
      <c r="AC296" s="9">
        <f>IF(PPG!T350="", "", PPG!T350)</f>
        <v>0</v>
      </c>
      <c r="AD296" s="8">
        <f>IF(PPG!U350="", "", PPG!U350)</f>
        <v>0</v>
      </c>
      <c r="AE296" s="9">
        <f>IF(PPG!V350="", "", PPG!V350)</f>
        <v>0</v>
      </c>
      <c r="AF296" s="8">
        <f>IF(PPG!W350="", "", PPG!W350)</f>
        <v>0</v>
      </c>
      <c r="AG296" s="9">
        <f>IF(PPG!X350="", "", PPG!X350)</f>
        <v>0</v>
      </c>
      <c r="AH296" s="8">
        <f>IF(PPG!Y350="", "", PPG!Y350)</f>
        <v>0</v>
      </c>
      <c r="AI296" s="9">
        <f>IF(PPG!Z350="", "", PPG!Z350)</f>
        <v>0</v>
      </c>
      <c r="AJ296" s="30" t="str">
        <f t="shared" si="22"/>
        <v>0.00</v>
      </c>
      <c r="AK296" s="7" t="str">
        <f t="shared" si="23"/>
        <v>0</v>
      </c>
      <c r="AL296" s="7" t="str">
        <f t="shared" si="24"/>
        <v>0</v>
      </c>
    </row>
    <row r="297" spans="1:38">
      <c r="A297" s="7">
        <f>IF(OUT!C306="", "", OUT!C306)</f>
        <v>712</v>
      </c>
      <c r="B297" s="18">
        <f>IF(OUT!A306="", "", OUT!A306)</f>
        <v>68662</v>
      </c>
      <c r="C297" s="7" t="str">
        <f>IF(OUT!D306="", "", OUT!D306)</f>
        <v>BB</v>
      </c>
      <c r="D297" s="25"/>
      <c r="E297" s="34" t="str">
        <f>IF(OUT!E306="", "", OUT!E306)</f>
        <v>10/BDL</v>
      </c>
      <c r="F297" s="22" t="str">
        <f>IF(OUT!AE306="NEW", "✷", "")</f>
        <v/>
      </c>
      <c r="G297" t="str">
        <f>IF(OUT!B306="", "", OUT!B306)</f>
        <v>HIBISCUS MOSCHEUTOS LUNA RED</v>
      </c>
      <c r="H297" s="19">
        <f t="shared" si="20"/>
        <v>3.6859999999999999</v>
      </c>
      <c r="I297" s="20">
        <f t="shared" si="21"/>
        <v>36.86</v>
      </c>
      <c r="J297" s="34" t="str">
        <f>IF(OUT!F306="", "", OUT!F306)</f>
        <v>#1 GRADE BARE ROOT</v>
      </c>
      <c r="K297" s="7">
        <f>IF(OUT!P306="", "", OUT!P306)</f>
        <v>10</v>
      </c>
      <c r="L297" s="7" t="str">
        <f>IF(OUT!AE306="", "", OUT!AE306)</f>
        <v/>
      </c>
      <c r="M297" s="7" t="str">
        <f>IF(OUT!AG306="", "", OUT!AG306)</f>
        <v/>
      </c>
      <c r="N297" s="7" t="str">
        <f>IF(OUT!AQ306="", "", OUT!AQ306)</f>
        <v/>
      </c>
      <c r="O297" s="7" t="str">
        <f>IF(OUT!BM306="", "", OUT!BM306)</f>
        <v>T2</v>
      </c>
      <c r="P297" s="8">
        <f>IF(OUT!N306="", "", OUT!N306)</f>
        <v>3.6859999999999999</v>
      </c>
      <c r="Q297" s="9">
        <f>IF(OUT!O306="", "", OUT!O306)</f>
        <v>36.86</v>
      </c>
      <c r="R297" s="8">
        <f>IF(PPG!H306="", "", PPG!H306)</f>
        <v>0</v>
      </c>
      <c r="S297" s="9">
        <f>IF(PPG!I306="", "", PPG!I306)</f>
        <v>0</v>
      </c>
      <c r="T297" s="8">
        <f>IF(PPG!J306="", "", PPG!J306)</f>
        <v>0</v>
      </c>
      <c r="U297" s="9">
        <f>IF(PPG!K306="", "", PPG!K306)</f>
        <v>0</v>
      </c>
      <c r="V297" s="8">
        <f>IF(PPG!L306="", "", PPG!L306)</f>
        <v>0</v>
      </c>
      <c r="W297" s="9">
        <f>IF(PPG!M306="", "", PPG!M306)</f>
        <v>0</v>
      </c>
      <c r="X297" s="8">
        <f>IF(PPG!N306="", "", PPG!N306)</f>
        <v>0</v>
      </c>
      <c r="Y297" s="9">
        <f>IF(PPG!O306="", "", PPG!O306)</f>
        <v>0</v>
      </c>
      <c r="Z297" s="8">
        <f>IF(PPG!Q306="", "", PPG!Q306)</f>
        <v>2.4</v>
      </c>
      <c r="AA297" s="9">
        <f>IF(PPG!R306="", "", PPG!R306)</f>
        <v>24</v>
      </c>
      <c r="AB297" s="8">
        <f>IF(PPG!S306="", "", PPG!S306)</f>
        <v>0</v>
      </c>
      <c r="AC297" s="9">
        <f>IF(PPG!T306="", "", PPG!T306)</f>
        <v>0</v>
      </c>
      <c r="AD297" s="8">
        <f>IF(PPG!U306="", "", PPG!U306)</f>
        <v>0</v>
      </c>
      <c r="AE297" s="9">
        <f>IF(PPG!V306="", "", PPG!V306)</f>
        <v>0</v>
      </c>
      <c r="AF297" s="8">
        <f>IF(PPG!W306="", "", PPG!W306)</f>
        <v>0</v>
      </c>
      <c r="AG297" s="9">
        <f>IF(PPG!X306="", "", PPG!X306)</f>
        <v>0</v>
      </c>
      <c r="AH297" s="8">
        <f>IF(PPG!Y306="", "", PPG!Y306)</f>
        <v>0</v>
      </c>
      <c r="AI297" s="9">
        <f>IF(PPG!Z306="", "", PPG!Z306)</f>
        <v>0</v>
      </c>
      <c r="AJ297" s="30" t="str">
        <f t="shared" si="22"/>
        <v>0.00</v>
      </c>
      <c r="AK297" s="7" t="str">
        <f t="shared" si="23"/>
        <v>0</v>
      </c>
      <c r="AL297" s="7" t="str">
        <f t="shared" si="24"/>
        <v>0</v>
      </c>
    </row>
    <row r="298" spans="1:38">
      <c r="A298" s="7">
        <f>IF(OUT!C8="", "", OUT!C8)</f>
        <v>712</v>
      </c>
      <c r="B298" s="18">
        <f>IF(OUT!A8="", "", OUT!A8)</f>
        <v>6574</v>
      </c>
      <c r="C298" s="7" t="str">
        <f>IF(OUT!D8="", "", OUT!D8)</f>
        <v>BB</v>
      </c>
      <c r="D298" s="25"/>
      <c r="E298" s="34" t="str">
        <f>IF(OUT!E8="", "", OUT!E8)</f>
        <v>10/BDL</v>
      </c>
      <c r="F298" s="22" t="str">
        <f>IF(OUT!AE8="NEW", "✷", "")</f>
        <v/>
      </c>
      <c r="G298" t="str">
        <f>IF(OUT!B8="", "", OUT!B8)</f>
        <v>HIBISCUS MOSCHEUTOS LUNA ROSE</v>
      </c>
      <c r="H298" s="19">
        <f t="shared" si="20"/>
        <v>3.6859999999999999</v>
      </c>
      <c r="I298" s="20">
        <f t="shared" si="21"/>
        <v>36.86</v>
      </c>
      <c r="J298" s="34" t="str">
        <f>IF(OUT!F8="", "", OUT!F8)</f>
        <v>#1 GRADE BARE ROOT</v>
      </c>
      <c r="K298" s="7">
        <f>IF(OUT!P8="", "", OUT!P8)</f>
        <v>10</v>
      </c>
      <c r="L298" s="7" t="str">
        <f>IF(OUT!AE8="", "", OUT!AE8)</f>
        <v/>
      </c>
      <c r="M298" s="7" t="str">
        <f>IF(OUT!AG8="", "", OUT!AG8)</f>
        <v/>
      </c>
      <c r="N298" s="7" t="str">
        <f>IF(OUT!AQ8="", "", OUT!AQ8)</f>
        <v/>
      </c>
      <c r="O298" s="7" t="str">
        <f>IF(OUT!BM8="", "", OUT!BM8)</f>
        <v>T2</v>
      </c>
      <c r="P298" s="8">
        <f>IF(OUT!N8="", "", OUT!N8)</f>
        <v>3.6859999999999999</v>
      </c>
      <c r="Q298" s="9">
        <f>IF(OUT!O8="", "", OUT!O8)</f>
        <v>36.86</v>
      </c>
      <c r="R298" s="8">
        <f>IF(PPG!H8="", "", PPG!H8)</f>
        <v>0</v>
      </c>
      <c r="S298" s="9">
        <f>IF(PPG!I8="", "", PPG!I8)</f>
        <v>0</v>
      </c>
      <c r="T298" s="8">
        <f>IF(PPG!J8="", "", PPG!J8)</f>
        <v>0</v>
      </c>
      <c r="U298" s="9">
        <f>IF(PPG!K8="", "", PPG!K8)</f>
        <v>0</v>
      </c>
      <c r="V298" s="8">
        <f>IF(PPG!L8="", "", PPG!L8)</f>
        <v>0</v>
      </c>
      <c r="W298" s="9">
        <f>IF(PPG!M8="", "", PPG!M8)</f>
        <v>0</v>
      </c>
      <c r="X298" s="8">
        <f>IF(PPG!N8="", "", PPG!N8)</f>
        <v>0</v>
      </c>
      <c r="Y298" s="9">
        <f>IF(PPG!O8="", "", PPG!O8)</f>
        <v>0</v>
      </c>
      <c r="Z298" s="8">
        <f>IF(PPG!Q8="", "", PPG!Q8)</f>
        <v>3.6859999999999999</v>
      </c>
      <c r="AA298" s="9">
        <f>IF(PPG!R8="", "", PPG!R8)</f>
        <v>36.86</v>
      </c>
      <c r="AB298" s="8">
        <f>IF(PPG!S8="", "", PPG!S8)</f>
        <v>0</v>
      </c>
      <c r="AC298" s="9">
        <f>IF(PPG!T8="", "", PPG!T8)</f>
        <v>0</v>
      </c>
      <c r="AD298" s="8">
        <f>IF(PPG!U8="", "", PPG!U8)</f>
        <v>0</v>
      </c>
      <c r="AE298" s="9">
        <f>IF(PPG!V8="", "", PPG!V8)</f>
        <v>0</v>
      </c>
      <c r="AF298" s="8">
        <f>IF(PPG!W8="", "", PPG!W8)</f>
        <v>0</v>
      </c>
      <c r="AG298" s="9">
        <f>IF(PPG!X8="", "", PPG!X8)</f>
        <v>0</v>
      </c>
      <c r="AH298" s="8">
        <f>IF(PPG!Y8="", "", PPG!Y8)</f>
        <v>0</v>
      </c>
      <c r="AI298" s="9">
        <f>IF(PPG!Z8="", "", PPG!Z8)</f>
        <v>0</v>
      </c>
      <c r="AJ298" s="30" t="str">
        <f t="shared" si="22"/>
        <v>0.00</v>
      </c>
      <c r="AK298" s="7" t="str">
        <f t="shared" si="23"/>
        <v>0</v>
      </c>
      <c r="AL298" s="7" t="str">
        <f t="shared" si="24"/>
        <v>0</v>
      </c>
    </row>
    <row r="299" spans="1:38">
      <c r="A299" s="7">
        <f>IF(OUT!C351="", "", OUT!C351)</f>
        <v>712</v>
      </c>
      <c r="B299" s="18">
        <f>IF(OUT!A351="", "", OUT!A351)</f>
        <v>72066</v>
      </c>
      <c r="C299" s="7" t="str">
        <f>IF(OUT!D351="", "", OUT!D351)</f>
        <v>BB</v>
      </c>
      <c r="D299" s="25"/>
      <c r="E299" s="34" t="str">
        <f>IF(OUT!E351="", "", OUT!E351)</f>
        <v>10/BDL</v>
      </c>
      <c r="F299" s="22" t="str">
        <f>IF(OUT!AE351="NEW", "✷", "")</f>
        <v/>
      </c>
      <c r="G299" t="str">
        <f>IF(OUT!B351="", "", OUT!B351)</f>
        <v>HIBISCUS MOSCHEUTOS LUNA WHITE</v>
      </c>
      <c r="H299" s="19">
        <f t="shared" si="20"/>
        <v>3.6859999999999999</v>
      </c>
      <c r="I299" s="20">
        <f t="shared" si="21"/>
        <v>36.86</v>
      </c>
      <c r="J299" s="34" t="str">
        <f>IF(OUT!F351="", "", OUT!F351)</f>
        <v>#1 GRADE BARE ROOT</v>
      </c>
      <c r="K299" s="7">
        <f>IF(OUT!P351="", "", OUT!P351)</f>
        <v>10</v>
      </c>
      <c r="L299" s="7" t="str">
        <f>IF(OUT!AE351="", "", OUT!AE351)</f>
        <v/>
      </c>
      <c r="M299" s="7" t="str">
        <f>IF(OUT!AG351="", "", OUT!AG351)</f>
        <v/>
      </c>
      <c r="N299" s="7" t="str">
        <f>IF(OUT!AQ351="", "", OUT!AQ351)</f>
        <v/>
      </c>
      <c r="O299" s="7" t="str">
        <f>IF(OUT!BM351="", "", OUT!BM351)</f>
        <v>T2</v>
      </c>
      <c r="P299" s="8">
        <f>IF(OUT!N351="", "", OUT!N351)</f>
        <v>3.6859999999999999</v>
      </c>
      <c r="Q299" s="9">
        <f>IF(OUT!O351="", "", OUT!O351)</f>
        <v>36.86</v>
      </c>
      <c r="R299" s="8">
        <f>IF(PPG!H351="", "", PPG!H351)</f>
        <v>0</v>
      </c>
      <c r="S299" s="9">
        <f>IF(PPG!I351="", "", PPG!I351)</f>
        <v>0</v>
      </c>
      <c r="T299" s="8">
        <f>IF(PPG!J351="", "", PPG!J351)</f>
        <v>0</v>
      </c>
      <c r="U299" s="9">
        <f>IF(PPG!K351="", "", PPG!K351)</f>
        <v>0</v>
      </c>
      <c r="V299" s="8">
        <f>IF(PPG!L351="", "", PPG!L351)</f>
        <v>0</v>
      </c>
      <c r="W299" s="9">
        <f>IF(PPG!M351="", "", PPG!M351)</f>
        <v>0</v>
      </c>
      <c r="X299" s="8">
        <f>IF(PPG!N351="", "", PPG!N351)</f>
        <v>0</v>
      </c>
      <c r="Y299" s="9">
        <f>IF(PPG!O351="", "", PPG!O351)</f>
        <v>0</v>
      </c>
      <c r="Z299" s="8">
        <f>IF(PPG!Q351="", "", PPG!Q351)</f>
        <v>2.6859999999999999</v>
      </c>
      <c r="AA299" s="9">
        <f>IF(PPG!R351="", "", PPG!R351)</f>
        <v>26.86</v>
      </c>
      <c r="AB299" s="8">
        <f>IF(PPG!S351="", "", PPG!S351)</f>
        <v>0</v>
      </c>
      <c r="AC299" s="9">
        <f>IF(PPG!T351="", "", PPG!T351)</f>
        <v>0</v>
      </c>
      <c r="AD299" s="8">
        <f>IF(PPG!U351="", "", PPG!U351)</f>
        <v>0</v>
      </c>
      <c r="AE299" s="9">
        <f>IF(PPG!V351="", "", PPG!V351)</f>
        <v>0</v>
      </c>
      <c r="AF299" s="8">
        <f>IF(PPG!W351="", "", PPG!W351)</f>
        <v>0</v>
      </c>
      <c r="AG299" s="9">
        <f>IF(PPG!X351="", "", PPG!X351)</f>
        <v>0</v>
      </c>
      <c r="AH299" s="8">
        <f>IF(PPG!Y351="", "", PPG!Y351)</f>
        <v>0</v>
      </c>
      <c r="AI299" s="9">
        <f>IF(PPG!Z351="", "", PPG!Z351)</f>
        <v>0</v>
      </c>
      <c r="AJ299" s="30" t="str">
        <f t="shared" si="22"/>
        <v>0.00</v>
      </c>
      <c r="AK299" s="7" t="str">
        <f t="shared" si="23"/>
        <v>0</v>
      </c>
      <c r="AL299" s="7" t="str">
        <f t="shared" si="24"/>
        <v>0</v>
      </c>
    </row>
    <row r="300" spans="1:38">
      <c r="A300" s="7">
        <f>IF(OUT!C234="", "", OUT!C234)</f>
        <v>712</v>
      </c>
      <c r="B300" s="18">
        <f>IF(OUT!A234="", "", OUT!A234)</f>
        <v>60365</v>
      </c>
      <c r="C300" s="7" t="str">
        <f>IF(OUT!D234="", "", OUT!D234)</f>
        <v>BB</v>
      </c>
      <c r="D300" s="25"/>
      <c r="E300" s="34" t="str">
        <f>IF(OUT!E234="", "", OUT!E234)</f>
        <v>10/BDL</v>
      </c>
      <c r="F300" s="22" t="str">
        <f>IF(OUT!AE234="NEW", "✷", "")</f>
        <v/>
      </c>
      <c r="G300" t="str">
        <f>IF(OUT!B234="", "", OUT!B234)</f>
        <v>HOSTA ABIQUA DRINKING GOURD</v>
      </c>
      <c r="H300" s="19">
        <f t="shared" si="20"/>
        <v>1.972</v>
      </c>
      <c r="I300" s="20">
        <f t="shared" si="21"/>
        <v>19.72</v>
      </c>
      <c r="J300" s="34" t="str">
        <f>IF(OUT!F234="", "", OUT!F234)</f>
        <v>#1 GRADE BARE ROOT</v>
      </c>
      <c r="K300" s="7">
        <f>IF(OUT!P234="", "", OUT!P234)</f>
        <v>10</v>
      </c>
      <c r="L300" s="7" t="str">
        <f>IF(OUT!AE234="", "", OUT!AE234)</f>
        <v/>
      </c>
      <c r="M300" s="7" t="str">
        <f>IF(OUT!AG234="", "", OUT!AG234)</f>
        <v/>
      </c>
      <c r="N300" s="7" t="str">
        <f>IF(OUT!AQ234="", "", OUT!AQ234)</f>
        <v/>
      </c>
      <c r="O300" s="7" t="str">
        <f>IF(OUT!BM234="", "", OUT!BM234)</f>
        <v>T2</v>
      </c>
      <c r="P300" s="8">
        <f>IF(OUT!N234="", "", OUT!N234)</f>
        <v>1.972</v>
      </c>
      <c r="Q300" s="9">
        <f>IF(OUT!O234="", "", OUT!O234)</f>
        <v>19.72</v>
      </c>
      <c r="R300" s="8">
        <f>IF(PPG!H234="", "", PPG!H234)</f>
        <v>0</v>
      </c>
      <c r="S300" s="9">
        <f>IF(PPG!I234="", "", PPG!I234)</f>
        <v>0</v>
      </c>
      <c r="T300" s="8">
        <f>IF(PPG!J234="", "", PPG!J234)</f>
        <v>0</v>
      </c>
      <c r="U300" s="9">
        <f>IF(PPG!K234="", "", PPG!K234)</f>
        <v>0</v>
      </c>
      <c r="V300" s="8">
        <f>IF(PPG!L234="", "", PPG!L234)</f>
        <v>0</v>
      </c>
      <c r="W300" s="9">
        <f>IF(PPG!M234="", "", PPG!M234)</f>
        <v>0</v>
      </c>
      <c r="X300" s="8">
        <f>IF(PPG!N234="", "", PPG!N234)</f>
        <v>0</v>
      </c>
      <c r="Y300" s="9">
        <f>IF(PPG!O234="", "", PPG!O234)</f>
        <v>0</v>
      </c>
      <c r="Z300" s="8">
        <f>IF(PPG!Q234="", "", PPG!Q234)</f>
        <v>2.1150000000000002</v>
      </c>
      <c r="AA300" s="9">
        <f>IF(PPG!R234="", "", PPG!R234)</f>
        <v>21.15</v>
      </c>
      <c r="AB300" s="8">
        <f>IF(PPG!S234="", "", PPG!S234)</f>
        <v>0</v>
      </c>
      <c r="AC300" s="9">
        <f>IF(PPG!T234="", "", PPG!T234)</f>
        <v>0</v>
      </c>
      <c r="AD300" s="8">
        <f>IF(PPG!U234="", "", PPG!U234)</f>
        <v>0</v>
      </c>
      <c r="AE300" s="9">
        <f>IF(PPG!V234="", "", PPG!V234)</f>
        <v>0</v>
      </c>
      <c r="AF300" s="8">
        <f>IF(PPG!W234="", "", PPG!W234)</f>
        <v>0</v>
      </c>
      <c r="AG300" s="9">
        <f>IF(PPG!X234="", "", PPG!X234)</f>
        <v>0</v>
      </c>
      <c r="AH300" s="8">
        <f>IF(PPG!Y234="", "", PPG!Y234)</f>
        <v>0</v>
      </c>
      <c r="AI300" s="9">
        <f>IF(PPG!Z234="", "", PPG!Z234)</f>
        <v>0</v>
      </c>
      <c r="AJ300" s="30" t="str">
        <f t="shared" si="22"/>
        <v>0.00</v>
      </c>
      <c r="AK300" s="7" t="str">
        <f t="shared" si="23"/>
        <v>0</v>
      </c>
      <c r="AL300" s="7" t="str">
        <f t="shared" si="24"/>
        <v>0</v>
      </c>
    </row>
    <row r="301" spans="1:38">
      <c r="A301" s="7">
        <f>IF(OUT!C83="", "", OUT!C83)</f>
        <v>712</v>
      </c>
      <c r="B301" s="18">
        <f>IF(OUT!A83="", "", OUT!A83)</f>
        <v>32828</v>
      </c>
      <c r="C301" s="7" t="str">
        <f>IF(OUT!D83="", "", OUT!D83)</f>
        <v>BB</v>
      </c>
      <c r="D301" s="25"/>
      <c r="E301" s="34" t="str">
        <f>IF(OUT!E83="", "", OUT!E83)</f>
        <v>10/BDL</v>
      </c>
      <c r="F301" s="22" t="str">
        <f>IF(OUT!AE83="NEW", "✷", "")</f>
        <v/>
      </c>
      <c r="G301" t="str">
        <f>IF(OUT!B83="", "", OUT!B83)</f>
        <v>HOSTA ANTIOCH (Medium Green w/White Margin)</v>
      </c>
      <c r="H301" s="19">
        <f t="shared" si="20"/>
        <v>1.972</v>
      </c>
      <c r="I301" s="20">
        <f t="shared" si="21"/>
        <v>19.72</v>
      </c>
      <c r="J301" s="34" t="str">
        <f>IF(OUT!F83="", "", OUT!F83)</f>
        <v>#1 GRADE BARE ROOT</v>
      </c>
      <c r="K301" s="7">
        <f>IF(OUT!P83="", "", OUT!P83)</f>
        <v>10</v>
      </c>
      <c r="L301" s="7" t="str">
        <f>IF(OUT!AE83="", "", OUT!AE83)</f>
        <v/>
      </c>
      <c r="M301" s="7" t="str">
        <f>IF(OUT!AG83="", "", OUT!AG83)</f>
        <v/>
      </c>
      <c r="N301" s="7" t="str">
        <f>IF(OUT!AQ83="", "", OUT!AQ83)</f>
        <v/>
      </c>
      <c r="O301" s="7" t="str">
        <f>IF(OUT!BM83="", "", OUT!BM83)</f>
        <v>T2</v>
      </c>
      <c r="P301" s="8">
        <f>IF(OUT!N83="", "", OUT!N83)</f>
        <v>1.972</v>
      </c>
      <c r="Q301" s="9">
        <f>IF(OUT!O83="", "", OUT!O83)</f>
        <v>19.72</v>
      </c>
      <c r="R301" s="8">
        <f>IF(PPG!H83="", "", PPG!H83)</f>
        <v>0</v>
      </c>
      <c r="S301" s="9">
        <f>IF(PPG!I83="", "", PPG!I83)</f>
        <v>0</v>
      </c>
      <c r="T301" s="8">
        <f>IF(PPG!J83="", "", PPG!J83)</f>
        <v>0</v>
      </c>
      <c r="U301" s="9">
        <f>IF(PPG!K83="", "", PPG!K83)</f>
        <v>0</v>
      </c>
      <c r="V301" s="8">
        <f>IF(PPG!L83="", "", PPG!L83)</f>
        <v>0</v>
      </c>
      <c r="W301" s="9">
        <f>IF(PPG!M83="", "", PPG!M83)</f>
        <v>0</v>
      </c>
      <c r="X301" s="8">
        <f>IF(PPG!N83="", "", PPG!N83)</f>
        <v>0</v>
      </c>
      <c r="Y301" s="9">
        <f>IF(PPG!O83="", "", PPG!O83)</f>
        <v>0</v>
      </c>
      <c r="Z301" s="8">
        <f>IF(PPG!Q83="", "", PPG!Q83)</f>
        <v>1.5429999999999999</v>
      </c>
      <c r="AA301" s="9">
        <f>IF(PPG!R83="", "", PPG!R83)</f>
        <v>15.43</v>
      </c>
      <c r="AB301" s="8">
        <f>IF(PPG!S83="", "", PPG!S83)</f>
        <v>0</v>
      </c>
      <c r="AC301" s="9">
        <f>IF(PPG!T83="", "", PPG!T83)</f>
        <v>0</v>
      </c>
      <c r="AD301" s="8">
        <f>IF(PPG!U83="", "", PPG!U83)</f>
        <v>0</v>
      </c>
      <c r="AE301" s="9">
        <f>IF(PPG!V83="", "", PPG!V83)</f>
        <v>0</v>
      </c>
      <c r="AF301" s="8">
        <f>IF(PPG!W83="", "", PPG!W83)</f>
        <v>0</v>
      </c>
      <c r="AG301" s="9">
        <f>IF(PPG!X83="", "", PPG!X83)</f>
        <v>0</v>
      </c>
      <c r="AH301" s="8">
        <f>IF(PPG!Y83="", "", PPG!Y83)</f>
        <v>0</v>
      </c>
      <c r="AI301" s="9">
        <f>IF(PPG!Z83="", "", PPG!Z83)</f>
        <v>0</v>
      </c>
      <c r="AJ301" s="30" t="str">
        <f t="shared" si="22"/>
        <v>0.00</v>
      </c>
      <c r="AK301" s="7" t="str">
        <f t="shared" si="23"/>
        <v>0</v>
      </c>
      <c r="AL301" s="7" t="str">
        <f t="shared" si="24"/>
        <v>0</v>
      </c>
    </row>
    <row r="302" spans="1:38">
      <c r="A302" s="7">
        <f>IF(OUT!C81="", "", OUT!C81)</f>
        <v>712</v>
      </c>
      <c r="B302" s="18">
        <f>IF(OUT!A81="", "", OUT!A81)</f>
        <v>32820</v>
      </c>
      <c r="C302" s="7" t="str">
        <f>IF(OUT!D81="", "", OUT!D81)</f>
        <v>BB</v>
      </c>
      <c r="D302" s="25"/>
      <c r="E302" s="34" t="str">
        <f>IF(OUT!E81="", "", OUT!E81)</f>
        <v>10/BDL</v>
      </c>
      <c r="F302" s="22" t="str">
        <f>IF(OUT!AE81="NEW", "✷", "")</f>
        <v/>
      </c>
      <c r="G302" t="str">
        <f>IF(OUT!B81="", "", OUT!B81)</f>
        <v>HOSTA AUGUST MOON (Gold to Chartreuse)</v>
      </c>
      <c r="H302" s="19">
        <f t="shared" si="20"/>
        <v>1.972</v>
      </c>
      <c r="I302" s="20">
        <f t="shared" si="21"/>
        <v>19.72</v>
      </c>
      <c r="J302" s="34" t="str">
        <f>IF(OUT!F81="", "", OUT!F81)</f>
        <v>#1 GRADE BARE ROOT</v>
      </c>
      <c r="K302" s="7">
        <f>IF(OUT!P81="", "", OUT!P81)</f>
        <v>10</v>
      </c>
      <c r="L302" s="7" t="str">
        <f>IF(OUT!AE81="", "", OUT!AE81)</f>
        <v/>
      </c>
      <c r="M302" s="7" t="str">
        <f>IF(OUT!AG81="", "", OUT!AG81)</f>
        <v/>
      </c>
      <c r="N302" s="7" t="str">
        <f>IF(OUT!AQ81="", "", OUT!AQ81)</f>
        <v/>
      </c>
      <c r="O302" s="7" t="str">
        <f>IF(OUT!BM81="", "", OUT!BM81)</f>
        <v>T2</v>
      </c>
      <c r="P302" s="8">
        <f>IF(OUT!N81="", "", OUT!N81)</f>
        <v>1.972</v>
      </c>
      <c r="Q302" s="9">
        <f>IF(OUT!O81="", "", OUT!O81)</f>
        <v>19.72</v>
      </c>
      <c r="R302" s="8">
        <f>IF(PPG!H81="", "", PPG!H81)</f>
        <v>0</v>
      </c>
      <c r="S302" s="9">
        <f>IF(PPG!I81="", "", PPG!I81)</f>
        <v>0</v>
      </c>
      <c r="T302" s="8">
        <f>IF(PPG!J81="", "", PPG!J81)</f>
        <v>0</v>
      </c>
      <c r="U302" s="9">
        <f>IF(PPG!K81="", "", PPG!K81)</f>
        <v>0</v>
      </c>
      <c r="V302" s="8">
        <f>IF(PPG!L81="", "", PPG!L81)</f>
        <v>0</v>
      </c>
      <c r="W302" s="9">
        <f>IF(PPG!M81="", "", PPG!M81)</f>
        <v>0</v>
      </c>
      <c r="X302" s="8">
        <f>IF(PPG!N81="", "", PPG!N81)</f>
        <v>0</v>
      </c>
      <c r="Y302" s="9">
        <f>IF(PPG!O81="", "", PPG!O81)</f>
        <v>0</v>
      </c>
      <c r="Z302" s="8">
        <f>IF(PPG!Q81="", "", PPG!Q81)</f>
        <v>1.6</v>
      </c>
      <c r="AA302" s="9">
        <f>IF(PPG!R81="", "", PPG!R81)</f>
        <v>16</v>
      </c>
      <c r="AB302" s="8">
        <f>IF(PPG!S81="", "", PPG!S81)</f>
        <v>0</v>
      </c>
      <c r="AC302" s="9">
        <f>IF(PPG!T81="", "", PPG!T81)</f>
        <v>0</v>
      </c>
      <c r="AD302" s="8">
        <f>IF(PPG!U81="", "", PPG!U81)</f>
        <v>0</v>
      </c>
      <c r="AE302" s="9">
        <f>IF(PPG!V81="", "", PPG!V81)</f>
        <v>0</v>
      </c>
      <c r="AF302" s="8">
        <f>IF(PPG!W81="", "", PPG!W81)</f>
        <v>0</v>
      </c>
      <c r="AG302" s="9">
        <f>IF(PPG!X81="", "", PPG!X81)</f>
        <v>0</v>
      </c>
      <c r="AH302" s="8">
        <f>IF(PPG!Y81="", "", PPG!Y81)</f>
        <v>0</v>
      </c>
      <c r="AI302" s="9">
        <f>IF(PPG!Z81="", "", PPG!Z81)</f>
        <v>0</v>
      </c>
      <c r="AJ302" s="30" t="str">
        <f t="shared" si="22"/>
        <v>0.00</v>
      </c>
      <c r="AK302" s="7" t="str">
        <f t="shared" si="23"/>
        <v>0</v>
      </c>
      <c r="AL302" s="7" t="str">
        <f t="shared" si="24"/>
        <v>0</v>
      </c>
    </row>
    <row r="303" spans="1:38">
      <c r="A303" s="7">
        <f>IF(OUT!C148="", "", OUT!C148)</f>
        <v>712</v>
      </c>
      <c r="B303" s="18">
        <f>IF(OUT!A148="", "", OUT!A148)</f>
        <v>42275</v>
      </c>
      <c r="C303" s="7" t="str">
        <f>IF(OUT!D148="", "", OUT!D148)</f>
        <v>BB</v>
      </c>
      <c r="D303" s="25"/>
      <c r="E303" s="34" t="str">
        <f>IF(OUT!E148="", "", OUT!E148)</f>
        <v>10/BDL</v>
      </c>
      <c r="F303" s="22" t="str">
        <f>IF(OUT!AE148="NEW", "✷", "")</f>
        <v/>
      </c>
      <c r="G303" t="str">
        <f>IF(OUT!B148="", "", OUT!B148)</f>
        <v>HOSTA BANANA KID</v>
      </c>
      <c r="H303" s="19">
        <f t="shared" si="20"/>
        <v>2.5430000000000001</v>
      </c>
      <c r="I303" s="20">
        <f t="shared" si="21"/>
        <v>25.43</v>
      </c>
      <c r="J303" s="34" t="str">
        <f>IF(OUT!F148="", "", OUT!F148)</f>
        <v>#1 GRADE BARE ROOT</v>
      </c>
      <c r="K303" s="7">
        <f>IF(OUT!P148="", "", OUT!P148)</f>
        <v>10</v>
      </c>
      <c r="L303" s="7" t="str">
        <f>IF(OUT!AE148="", "", OUT!AE148)</f>
        <v/>
      </c>
      <c r="M303" s="7" t="str">
        <f>IF(OUT!AG148="", "", OUT!AG148)</f>
        <v/>
      </c>
      <c r="N303" s="7" t="str">
        <f>IF(OUT!AQ148="", "", OUT!AQ148)</f>
        <v/>
      </c>
      <c r="O303" s="7" t="str">
        <f>IF(OUT!BM148="", "", OUT!BM148)</f>
        <v>T2</v>
      </c>
      <c r="P303" s="8">
        <f>IF(OUT!N148="", "", OUT!N148)</f>
        <v>2.5430000000000001</v>
      </c>
      <c r="Q303" s="9">
        <f>IF(OUT!O148="", "", OUT!O148)</f>
        <v>25.43</v>
      </c>
      <c r="R303" s="8">
        <f>IF(PPG!H148="", "", PPG!H148)</f>
        <v>0</v>
      </c>
      <c r="S303" s="9">
        <f>IF(PPG!I148="", "", PPG!I148)</f>
        <v>0</v>
      </c>
      <c r="T303" s="8">
        <f>IF(PPG!J148="", "", PPG!J148)</f>
        <v>0</v>
      </c>
      <c r="U303" s="9">
        <f>IF(PPG!K148="", "", PPG!K148)</f>
        <v>0</v>
      </c>
      <c r="V303" s="8">
        <f>IF(PPG!L148="", "", PPG!L148)</f>
        <v>0</v>
      </c>
      <c r="W303" s="9">
        <f>IF(PPG!M148="", "", PPG!M148)</f>
        <v>0</v>
      </c>
      <c r="X303" s="8">
        <f>IF(PPG!N148="", "", PPG!N148)</f>
        <v>0</v>
      </c>
      <c r="Y303" s="9">
        <f>IF(PPG!O148="", "", PPG!O148)</f>
        <v>0</v>
      </c>
      <c r="Z303" s="8">
        <f>IF(PPG!Q148="", "", PPG!Q148)</f>
        <v>2.5430000000000001</v>
      </c>
      <c r="AA303" s="9">
        <f>IF(PPG!R148="", "", PPG!R148)</f>
        <v>25.43</v>
      </c>
      <c r="AB303" s="8">
        <f>IF(PPG!S148="", "", PPG!S148)</f>
        <v>0</v>
      </c>
      <c r="AC303" s="9">
        <f>IF(PPG!T148="", "", PPG!T148)</f>
        <v>0</v>
      </c>
      <c r="AD303" s="8">
        <f>IF(PPG!U148="", "", PPG!U148)</f>
        <v>0</v>
      </c>
      <c r="AE303" s="9">
        <f>IF(PPG!V148="", "", PPG!V148)</f>
        <v>0</v>
      </c>
      <c r="AF303" s="8">
        <f>IF(PPG!W148="", "", PPG!W148)</f>
        <v>0</v>
      </c>
      <c r="AG303" s="9">
        <f>IF(PPG!X148="", "", PPG!X148)</f>
        <v>0</v>
      </c>
      <c r="AH303" s="8">
        <f>IF(PPG!Y148="", "", PPG!Y148)</f>
        <v>0</v>
      </c>
      <c r="AI303" s="9">
        <f>IF(PPG!Z148="", "", PPG!Z148)</f>
        <v>0</v>
      </c>
      <c r="AJ303" s="30" t="str">
        <f t="shared" si="22"/>
        <v>0.00</v>
      </c>
      <c r="AK303" s="7" t="str">
        <f t="shared" si="23"/>
        <v>0</v>
      </c>
      <c r="AL303" s="7" t="str">
        <f t="shared" si="24"/>
        <v>0</v>
      </c>
    </row>
    <row r="304" spans="1:38">
      <c r="A304" s="7">
        <f>IF(OUT!C435="", "", OUT!C435)</f>
        <v>712</v>
      </c>
      <c r="B304" s="18">
        <f>IF(OUT!A435="", "", OUT!A435)</f>
        <v>85577</v>
      </c>
      <c r="C304" s="7" t="str">
        <f>IF(OUT!D435="", "", OUT!D435)</f>
        <v>BB</v>
      </c>
      <c r="D304" s="25"/>
      <c r="E304" s="34" t="str">
        <f>IF(OUT!E435="", "", OUT!E435)</f>
        <v>10/BDL</v>
      </c>
      <c r="F304" s="22" t="str">
        <f>IF(OUT!AE435="NEW", "✷", "")</f>
        <v/>
      </c>
      <c r="G304" t="str">
        <f>IF(OUT!B435="", "", OUT!B435)</f>
        <v>HOSTA BEACH BOY</v>
      </c>
      <c r="H304" s="19">
        <f t="shared" si="20"/>
        <v>3.8290000000000002</v>
      </c>
      <c r="I304" s="20">
        <f t="shared" si="21"/>
        <v>38.29</v>
      </c>
      <c r="J304" s="34" t="str">
        <f>IF(OUT!F435="", "", OUT!F435)</f>
        <v>#1 GRADE BARE ROOT</v>
      </c>
      <c r="K304" s="7">
        <f>IF(OUT!P435="", "", OUT!P435)</f>
        <v>10</v>
      </c>
      <c r="L304" s="7" t="str">
        <f>IF(OUT!AE435="", "", OUT!AE435)</f>
        <v/>
      </c>
      <c r="M304" s="7" t="str">
        <f>IF(OUT!AG435="", "", OUT!AG435)</f>
        <v/>
      </c>
      <c r="N304" s="7" t="str">
        <f>IF(OUT!AQ435="", "", OUT!AQ435)</f>
        <v/>
      </c>
      <c r="O304" s="7" t="str">
        <f>IF(OUT!BM435="", "", OUT!BM435)</f>
        <v>T2</v>
      </c>
      <c r="P304" s="8">
        <f>IF(OUT!N435="", "", OUT!N435)</f>
        <v>3.8290000000000002</v>
      </c>
      <c r="Q304" s="9">
        <f>IF(OUT!O435="", "", OUT!O435)</f>
        <v>38.29</v>
      </c>
      <c r="R304" s="8">
        <f>IF(PPG!H435="", "", PPG!H435)</f>
        <v>0</v>
      </c>
      <c r="S304" s="9">
        <f>IF(PPG!I435="", "", PPG!I435)</f>
        <v>0</v>
      </c>
      <c r="T304" s="8">
        <f>IF(PPG!J435="", "", PPG!J435)</f>
        <v>0</v>
      </c>
      <c r="U304" s="9">
        <f>IF(PPG!K435="", "", PPG!K435)</f>
        <v>0</v>
      </c>
      <c r="V304" s="8">
        <f>IF(PPG!L435="", "", PPG!L435)</f>
        <v>0</v>
      </c>
      <c r="W304" s="9">
        <f>IF(PPG!M435="", "", PPG!M435)</f>
        <v>0</v>
      </c>
      <c r="X304" s="8">
        <f>IF(PPG!N435="", "", PPG!N435)</f>
        <v>0</v>
      </c>
      <c r="Y304" s="9">
        <f>IF(PPG!O435="", "", PPG!O435)</f>
        <v>0</v>
      </c>
      <c r="Z304" s="8">
        <f>IF(PPG!Q435="", "", PPG!Q435)</f>
        <v>1.986</v>
      </c>
      <c r="AA304" s="9">
        <f>IF(PPG!R435="", "", PPG!R435)</f>
        <v>49.65</v>
      </c>
      <c r="AB304" s="8">
        <f>IF(PPG!S435="", "", PPG!S435)</f>
        <v>0</v>
      </c>
      <c r="AC304" s="9">
        <f>IF(PPG!T435="", "", PPG!T435)</f>
        <v>0</v>
      </c>
      <c r="AD304" s="8">
        <f>IF(PPG!U435="", "", PPG!U435)</f>
        <v>0</v>
      </c>
      <c r="AE304" s="9">
        <f>IF(PPG!V435="", "", PPG!V435)</f>
        <v>0</v>
      </c>
      <c r="AF304" s="8">
        <f>IF(PPG!W435="", "", PPG!W435)</f>
        <v>0</v>
      </c>
      <c r="AG304" s="9">
        <f>IF(PPG!X435="", "", PPG!X435)</f>
        <v>0</v>
      </c>
      <c r="AH304" s="8">
        <f>IF(PPG!Y435="", "", PPG!Y435)</f>
        <v>0</v>
      </c>
      <c r="AI304" s="9">
        <f>IF(PPG!Z435="", "", PPG!Z435)</f>
        <v>0</v>
      </c>
      <c r="AJ304" s="30" t="str">
        <f t="shared" si="22"/>
        <v>0.00</v>
      </c>
      <c r="AK304" s="7" t="str">
        <f t="shared" si="23"/>
        <v>0</v>
      </c>
      <c r="AL304" s="7" t="str">
        <f t="shared" si="24"/>
        <v>0</v>
      </c>
    </row>
    <row r="305" spans="1:38">
      <c r="A305" s="7">
        <f>IF(OUT!C154="", "", OUT!C154)</f>
        <v>712</v>
      </c>
      <c r="B305" s="18">
        <f>IF(OUT!A154="", "", OUT!A154)</f>
        <v>53097</v>
      </c>
      <c r="C305" s="7" t="str">
        <f>IF(OUT!D154="", "", OUT!D154)</f>
        <v>BB</v>
      </c>
      <c r="D305" s="25"/>
      <c r="E305" s="34" t="str">
        <f>IF(OUT!E154="", "", OUT!E154)</f>
        <v>10/BDL</v>
      </c>
      <c r="F305" s="22" t="str">
        <f>IF(OUT!AE154="NEW", "✷", "")</f>
        <v/>
      </c>
      <c r="G305" t="str">
        <f>IF(OUT!B154="", "", OUT!B154)</f>
        <v>HOSTA BIG DADDY (Chalky Blue)</v>
      </c>
      <c r="H305" s="19">
        <f t="shared" si="20"/>
        <v>2.6859999999999999</v>
      </c>
      <c r="I305" s="20">
        <f t="shared" si="21"/>
        <v>26.86</v>
      </c>
      <c r="J305" s="34" t="str">
        <f>IF(OUT!F154="", "", OUT!F154)</f>
        <v>#1 GRADE BARE ROOT</v>
      </c>
      <c r="K305" s="7">
        <f>IF(OUT!P154="", "", OUT!P154)</f>
        <v>10</v>
      </c>
      <c r="L305" s="7" t="str">
        <f>IF(OUT!AE154="", "", OUT!AE154)</f>
        <v/>
      </c>
      <c r="M305" s="7" t="str">
        <f>IF(OUT!AG154="", "", OUT!AG154)</f>
        <v/>
      </c>
      <c r="N305" s="7" t="str">
        <f>IF(OUT!AQ154="", "", OUT!AQ154)</f>
        <v/>
      </c>
      <c r="O305" s="7" t="str">
        <f>IF(OUT!BM154="", "", OUT!BM154)</f>
        <v>T2</v>
      </c>
      <c r="P305" s="8">
        <f>IF(OUT!N154="", "", OUT!N154)</f>
        <v>2.6859999999999999</v>
      </c>
      <c r="Q305" s="9">
        <f>IF(OUT!O154="", "", OUT!O154)</f>
        <v>26.86</v>
      </c>
      <c r="R305" s="8">
        <f>IF(PPG!H154="", "", PPG!H154)</f>
        <v>0</v>
      </c>
      <c r="S305" s="9">
        <f>IF(PPG!I154="", "", PPG!I154)</f>
        <v>0</v>
      </c>
      <c r="T305" s="8">
        <f>IF(PPG!J154="", "", PPG!J154)</f>
        <v>0</v>
      </c>
      <c r="U305" s="9">
        <f>IF(PPG!K154="", "", PPG!K154)</f>
        <v>0</v>
      </c>
      <c r="V305" s="8">
        <f>IF(PPG!L154="", "", PPG!L154)</f>
        <v>0</v>
      </c>
      <c r="W305" s="9">
        <f>IF(PPG!M154="", "", PPG!M154)</f>
        <v>0</v>
      </c>
      <c r="X305" s="8">
        <f>IF(PPG!N154="", "", PPG!N154)</f>
        <v>0</v>
      </c>
      <c r="Y305" s="9">
        <f>IF(PPG!O154="", "", PPG!O154)</f>
        <v>0</v>
      </c>
      <c r="Z305" s="8">
        <f>IF(PPG!Q154="", "", PPG!Q154)</f>
        <v>1.272</v>
      </c>
      <c r="AA305" s="9">
        <f>IF(PPG!R154="", "", PPG!R154)</f>
        <v>31.8</v>
      </c>
      <c r="AB305" s="8">
        <f>IF(PPG!S154="", "", PPG!S154)</f>
        <v>0</v>
      </c>
      <c r="AC305" s="9">
        <f>IF(PPG!T154="", "", PPG!T154)</f>
        <v>0</v>
      </c>
      <c r="AD305" s="8">
        <f>IF(PPG!U154="", "", PPG!U154)</f>
        <v>0</v>
      </c>
      <c r="AE305" s="9">
        <f>IF(PPG!V154="", "", PPG!V154)</f>
        <v>0</v>
      </c>
      <c r="AF305" s="8">
        <f>IF(PPG!W154="", "", PPG!W154)</f>
        <v>0</v>
      </c>
      <c r="AG305" s="9">
        <f>IF(PPG!X154="", "", PPG!X154)</f>
        <v>0</v>
      </c>
      <c r="AH305" s="8">
        <f>IF(PPG!Y154="", "", PPG!Y154)</f>
        <v>0</v>
      </c>
      <c r="AI305" s="9">
        <f>IF(PPG!Z154="", "", PPG!Z154)</f>
        <v>0</v>
      </c>
      <c r="AJ305" s="30" t="str">
        <f t="shared" si="22"/>
        <v>0.00</v>
      </c>
      <c r="AK305" s="7" t="str">
        <f t="shared" si="23"/>
        <v>0</v>
      </c>
      <c r="AL305" s="7" t="str">
        <f t="shared" si="24"/>
        <v>0</v>
      </c>
    </row>
    <row r="306" spans="1:38">
      <c r="A306" s="7">
        <f>IF(OUT!C76="", "", OUT!C76)</f>
        <v>712</v>
      </c>
      <c r="B306" s="18">
        <f>IF(OUT!A76="", "", OUT!A76)</f>
        <v>32812</v>
      </c>
      <c r="C306" s="7" t="str">
        <f>IF(OUT!D76="", "", OUT!D76)</f>
        <v>BB</v>
      </c>
      <c r="D306" s="25"/>
      <c r="E306" s="34" t="str">
        <f>IF(OUT!E76="", "", OUT!E76)</f>
        <v>10/BDL</v>
      </c>
      <c r="F306" s="22" t="str">
        <f>IF(OUT!AE76="NEW", "✷", "")</f>
        <v/>
      </c>
      <c r="G306" t="str">
        <f>IF(OUT!B76="", "", OUT!B76)</f>
        <v>HOSTA BLUE ANGEL (Blue/Green)</v>
      </c>
      <c r="H306" s="19">
        <f t="shared" si="20"/>
        <v>2.7</v>
      </c>
      <c r="I306" s="20">
        <f t="shared" si="21"/>
        <v>27</v>
      </c>
      <c r="J306" s="34" t="str">
        <f>IF(OUT!F76="", "", OUT!F76)</f>
        <v>#1 GRADE BARE ROOT</v>
      </c>
      <c r="K306" s="7">
        <f>IF(OUT!P76="", "", OUT!P76)</f>
        <v>10</v>
      </c>
      <c r="L306" s="7" t="str">
        <f>IF(OUT!AE76="", "", OUT!AE76)</f>
        <v/>
      </c>
      <c r="M306" s="7" t="str">
        <f>IF(OUT!AG76="", "", OUT!AG76)</f>
        <v/>
      </c>
      <c r="N306" s="7" t="str">
        <f>IF(OUT!AQ76="", "", OUT!AQ76)</f>
        <v/>
      </c>
      <c r="O306" s="7" t="str">
        <f>IF(OUT!BM76="", "", OUT!BM76)</f>
        <v>T2</v>
      </c>
      <c r="P306" s="8">
        <f>IF(OUT!N76="", "", OUT!N76)</f>
        <v>2.7</v>
      </c>
      <c r="Q306" s="9">
        <f>IF(OUT!O76="", "", OUT!O76)</f>
        <v>27</v>
      </c>
      <c r="R306" s="8">
        <f>IF(PPG!H76="", "", PPG!H76)</f>
        <v>0</v>
      </c>
      <c r="S306" s="9">
        <f>IF(PPG!I76="", "", PPG!I76)</f>
        <v>0</v>
      </c>
      <c r="T306" s="8">
        <f>IF(PPG!J76="", "", PPG!J76)</f>
        <v>0</v>
      </c>
      <c r="U306" s="9">
        <f>IF(PPG!K76="", "", PPG!K76)</f>
        <v>0</v>
      </c>
      <c r="V306" s="8">
        <f>IF(PPG!L76="", "", PPG!L76)</f>
        <v>0</v>
      </c>
      <c r="W306" s="9">
        <f>IF(PPG!M76="", "", PPG!M76)</f>
        <v>0</v>
      </c>
      <c r="X306" s="8">
        <f>IF(PPG!N76="", "", PPG!N76)</f>
        <v>0</v>
      </c>
      <c r="Y306" s="9">
        <f>IF(PPG!O76="", "", PPG!O76)</f>
        <v>0</v>
      </c>
      <c r="Z306" s="8">
        <f>IF(PPG!Q76="", "", PPG!Q76)</f>
        <v>1.829</v>
      </c>
      <c r="AA306" s="9">
        <f>IF(PPG!R76="", "", PPG!R76)</f>
        <v>18.29</v>
      </c>
      <c r="AB306" s="8">
        <f>IF(PPG!S76="", "", PPG!S76)</f>
        <v>0</v>
      </c>
      <c r="AC306" s="9">
        <f>IF(PPG!T76="", "", PPG!T76)</f>
        <v>0</v>
      </c>
      <c r="AD306" s="8">
        <f>IF(PPG!U76="", "", PPG!U76)</f>
        <v>0</v>
      </c>
      <c r="AE306" s="9">
        <f>IF(PPG!V76="", "", PPG!V76)</f>
        <v>0</v>
      </c>
      <c r="AF306" s="8">
        <f>IF(PPG!W76="", "", PPG!W76)</f>
        <v>0</v>
      </c>
      <c r="AG306" s="9">
        <f>IF(PPG!X76="", "", PPG!X76)</f>
        <v>0</v>
      </c>
      <c r="AH306" s="8">
        <f>IF(PPG!Y76="", "", PPG!Y76)</f>
        <v>0</v>
      </c>
      <c r="AI306" s="9">
        <f>IF(PPG!Z76="", "", PPG!Z76)</f>
        <v>0</v>
      </c>
      <c r="AJ306" s="30" t="str">
        <f t="shared" si="22"/>
        <v>0.00</v>
      </c>
      <c r="AK306" s="7" t="str">
        <f t="shared" si="23"/>
        <v>0</v>
      </c>
      <c r="AL306" s="7" t="str">
        <f t="shared" si="24"/>
        <v>0</v>
      </c>
    </row>
    <row r="307" spans="1:38">
      <c r="A307" s="7">
        <f>IF(OUT!C329="", "", OUT!C329)</f>
        <v>712</v>
      </c>
      <c r="B307" s="18">
        <f>IF(OUT!A329="", "", OUT!A329)</f>
        <v>71026</v>
      </c>
      <c r="C307" s="7" t="str">
        <f>IF(OUT!D329="", "", OUT!D329)</f>
        <v>BB</v>
      </c>
      <c r="D307" s="25"/>
      <c r="E307" s="34" t="str">
        <f>IF(OUT!E329="", "", OUT!E329)</f>
        <v>10/BDL</v>
      </c>
      <c r="F307" s="22" t="str">
        <f>IF(OUT!AE329="NEW", "✷", "")</f>
        <v/>
      </c>
      <c r="G307" t="str">
        <f>IF(OUT!B329="", "", OUT!B329)</f>
        <v>HOSTA BLUE MOUSE EARS</v>
      </c>
      <c r="H307" s="19">
        <f t="shared" si="20"/>
        <v>2.258</v>
      </c>
      <c r="I307" s="20">
        <f t="shared" si="21"/>
        <v>22.58</v>
      </c>
      <c r="J307" s="34" t="str">
        <f>IF(OUT!F329="", "", OUT!F329)</f>
        <v>#1 GRADE BARE ROOT</v>
      </c>
      <c r="K307" s="7">
        <f>IF(OUT!P329="", "", OUT!P329)</f>
        <v>10</v>
      </c>
      <c r="L307" s="7" t="str">
        <f>IF(OUT!AE329="", "", OUT!AE329)</f>
        <v/>
      </c>
      <c r="M307" s="7" t="str">
        <f>IF(OUT!AG329="", "", OUT!AG329)</f>
        <v/>
      </c>
      <c r="N307" s="7" t="str">
        <f>IF(OUT!AQ329="", "", OUT!AQ329)</f>
        <v/>
      </c>
      <c r="O307" s="7" t="str">
        <f>IF(OUT!BM329="", "", OUT!BM329)</f>
        <v>T2</v>
      </c>
      <c r="P307" s="8">
        <f>IF(OUT!N329="", "", OUT!N329)</f>
        <v>2.258</v>
      </c>
      <c r="Q307" s="9">
        <f>IF(OUT!O329="", "", OUT!O329)</f>
        <v>22.58</v>
      </c>
      <c r="R307" s="8">
        <f>IF(PPG!H329="", "", PPG!H329)</f>
        <v>0</v>
      </c>
      <c r="S307" s="9">
        <f>IF(PPG!I329="", "", PPG!I329)</f>
        <v>0</v>
      </c>
      <c r="T307" s="8">
        <f>IF(PPG!J329="", "", PPG!J329)</f>
        <v>0</v>
      </c>
      <c r="U307" s="9">
        <f>IF(PPG!K329="", "", PPG!K329)</f>
        <v>0</v>
      </c>
      <c r="V307" s="8">
        <f>IF(PPG!L329="", "", PPG!L329)</f>
        <v>0</v>
      </c>
      <c r="W307" s="9">
        <f>IF(PPG!M329="", "", PPG!M329)</f>
        <v>0</v>
      </c>
      <c r="X307" s="8">
        <f>IF(PPG!N329="", "", PPG!N329)</f>
        <v>0</v>
      </c>
      <c r="Y307" s="9">
        <f>IF(PPG!O329="", "", PPG!O329)</f>
        <v>0</v>
      </c>
      <c r="Z307" s="8">
        <f>IF(PPG!Q329="", "", PPG!Q329)</f>
        <v>2.6859999999999999</v>
      </c>
      <c r="AA307" s="9">
        <f>IF(PPG!R329="", "", PPG!R329)</f>
        <v>26.86</v>
      </c>
      <c r="AB307" s="8">
        <f>IF(PPG!S329="", "", PPG!S329)</f>
        <v>0</v>
      </c>
      <c r="AC307" s="9">
        <f>IF(PPG!T329="", "", PPG!T329)</f>
        <v>0</v>
      </c>
      <c r="AD307" s="8">
        <f>IF(PPG!U329="", "", PPG!U329)</f>
        <v>0</v>
      </c>
      <c r="AE307" s="9">
        <f>IF(PPG!V329="", "", PPG!V329)</f>
        <v>0</v>
      </c>
      <c r="AF307" s="8">
        <f>IF(PPG!W329="", "", PPG!W329)</f>
        <v>0</v>
      </c>
      <c r="AG307" s="9">
        <f>IF(PPG!X329="", "", PPG!X329)</f>
        <v>0</v>
      </c>
      <c r="AH307" s="8">
        <f>IF(PPG!Y329="", "", PPG!Y329)</f>
        <v>0</v>
      </c>
      <c r="AI307" s="9">
        <f>IF(PPG!Z329="", "", PPG!Z329)</f>
        <v>0</v>
      </c>
      <c r="AJ307" s="30" t="str">
        <f t="shared" si="22"/>
        <v>0.00</v>
      </c>
      <c r="AK307" s="7" t="str">
        <f t="shared" si="23"/>
        <v>0</v>
      </c>
      <c r="AL307" s="7" t="str">
        <f t="shared" si="24"/>
        <v>0</v>
      </c>
    </row>
    <row r="308" spans="1:38">
      <c r="A308" s="7">
        <f>IF(OUT!C88="", "", OUT!C88)</f>
        <v>712</v>
      </c>
      <c r="B308" s="18">
        <f>IF(OUT!A88="", "", OUT!A88)</f>
        <v>33227</v>
      </c>
      <c r="C308" s="7" t="str">
        <f>IF(OUT!D88="", "", OUT!D88)</f>
        <v>BB</v>
      </c>
      <c r="D308" s="25"/>
      <c r="E308" s="34" t="str">
        <f>IF(OUT!E88="", "", OUT!E88)</f>
        <v>10/BDL</v>
      </c>
      <c r="F308" s="22" t="str">
        <f>IF(OUT!AE88="NEW", "✷", "")</f>
        <v/>
      </c>
      <c r="G308" t="str">
        <f>IF(OUT!B88="", "", OUT!B88)</f>
        <v>HOSTA BRESSINGHAM BLUE (Intense Blue)</v>
      </c>
      <c r="H308" s="19">
        <f t="shared" si="20"/>
        <v>1.972</v>
      </c>
      <c r="I308" s="20">
        <f t="shared" si="21"/>
        <v>19.72</v>
      </c>
      <c r="J308" s="34" t="str">
        <f>IF(OUT!F88="", "", OUT!F88)</f>
        <v>#1 GRADE BARE ROOT</v>
      </c>
      <c r="K308" s="7">
        <f>IF(OUT!P88="", "", OUT!P88)</f>
        <v>10</v>
      </c>
      <c r="L308" s="7" t="str">
        <f>IF(OUT!AE88="", "", OUT!AE88)</f>
        <v/>
      </c>
      <c r="M308" s="7" t="str">
        <f>IF(OUT!AG88="", "", OUT!AG88)</f>
        <v/>
      </c>
      <c r="N308" s="7" t="str">
        <f>IF(OUT!AQ88="", "", OUT!AQ88)</f>
        <v/>
      </c>
      <c r="O308" s="7" t="str">
        <f>IF(OUT!BM88="", "", OUT!BM88)</f>
        <v>T2</v>
      </c>
      <c r="P308" s="8">
        <f>IF(OUT!N88="", "", OUT!N88)</f>
        <v>1.972</v>
      </c>
      <c r="Q308" s="9">
        <f>IF(OUT!O88="", "", OUT!O88)</f>
        <v>19.72</v>
      </c>
      <c r="R308" s="8">
        <f>IF(PPG!H88="", "", PPG!H88)</f>
        <v>0</v>
      </c>
      <c r="S308" s="9">
        <f>IF(PPG!I88="", "", PPG!I88)</f>
        <v>0</v>
      </c>
      <c r="T308" s="8">
        <f>IF(PPG!J88="", "", PPG!J88)</f>
        <v>0</v>
      </c>
      <c r="U308" s="9">
        <f>IF(PPG!K88="", "", PPG!K88)</f>
        <v>0</v>
      </c>
      <c r="V308" s="8">
        <f>IF(PPG!L88="", "", PPG!L88)</f>
        <v>0</v>
      </c>
      <c r="W308" s="9">
        <f>IF(PPG!M88="", "", PPG!M88)</f>
        <v>0</v>
      </c>
      <c r="X308" s="8">
        <f>IF(PPG!N88="", "", PPG!N88)</f>
        <v>0</v>
      </c>
      <c r="Y308" s="9">
        <f>IF(PPG!O88="", "", PPG!O88)</f>
        <v>0</v>
      </c>
      <c r="Z308" s="8">
        <f>IF(PPG!Q88="", "", PPG!Q88)</f>
        <v>4.4000000000000004</v>
      </c>
      <c r="AA308" s="9">
        <f>IF(PPG!R88="", "", PPG!R88)</f>
        <v>44</v>
      </c>
      <c r="AB308" s="8">
        <f>IF(PPG!S88="", "", PPG!S88)</f>
        <v>0</v>
      </c>
      <c r="AC308" s="9">
        <f>IF(PPG!T88="", "", PPG!T88)</f>
        <v>0</v>
      </c>
      <c r="AD308" s="8">
        <f>IF(PPG!U88="", "", PPG!U88)</f>
        <v>0</v>
      </c>
      <c r="AE308" s="9">
        <f>IF(PPG!V88="", "", PPG!V88)</f>
        <v>0</v>
      </c>
      <c r="AF308" s="8">
        <f>IF(PPG!W88="", "", PPG!W88)</f>
        <v>0</v>
      </c>
      <c r="AG308" s="9">
        <f>IF(PPG!X88="", "", PPG!X88)</f>
        <v>0</v>
      </c>
      <c r="AH308" s="8">
        <f>IF(PPG!Y88="", "", PPG!Y88)</f>
        <v>0</v>
      </c>
      <c r="AI308" s="9">
        <f>IF(PPG!Z88="", "", PPG!Z88)</f>
        <v>0</v>
      </c>
      <c r="AJ308" s="30" t="str">
        <f t="shared" si="22"/>
        <v>0.00</v>
      </c>
      <c r="AK308" s="7" t="str">
        <f t="shared" si="23"/>
        <v>0</v>
      </c>
      <c r="AL308" s="7" t="str">
        <f t="shared" si="24"/>
        <v>0</v>
      </c>
    </row>
    <row r="309" spans="1:38">
      <c r="A309" s="7">
        <f>IF(OUT!C225="", "", OUT!C225)</f>
        <v>712</v>
      </c>
      <c r="B309" s="18">
        <f>IF(OUT!A225="", "", OUT!A225)</f>
        <v>60170</v>
      </c>
      <c r="C309" s="7" t="str">
        <f>IF(OUT!D225="", "", OUT!D225)</f>
        <v>BB</v>
      </c>
      <c r="D309" s="25"/>
      <c r="E309" s="34" t="str">
        <f>IF(OUT!E225="", "", OUT!E225)</f>
        <v>10/BDL</v>
      </c>
      <c r="F309" s="22" t="str">
        <f>IF(OUT!AE225="NEW", "✷", "")</f>
        <v/>
      </c>
      <c r="G309" t="str">
        <f>IF(OUT!B225="", "", OUT!B225)</f>
        <v>HOSTA BRIM CUP (Green Cupped w/White Margin)</v>
      </c>
      <c r="H309" s="19">
        <f t="shared" si="20"/>
        <v>2.4</v>
      </c>
      <c r="I309" s="20">
        <f t="shared" si="21"/>
        <v>24</v>
      </c>
      <c r="J309" s="34" t="str">
        <f>IF(OUT!F225="", "", OUT!F225)</f>
        <v>#1 GRADE BARE ROOT</v>
      </c>
      <c r="K309" s="7">
        <f>IF(OUT!P225="", "", OUT!P225)</f>
        <v>10</v>
      </c>
      <c r="L309" s="7" t="str">
        <f>IF(OUT!AE225="", "", OUT!AE225)</f>
        <v/>
      </c>
      <c r="M309" s="7" t="str">
        <f>IF(OUT!AG225="", "", OUT!AG225)</f>
        <v/>
      </c>
      <c r="N309" s="7" t="str">
        <f>IF(OUT!AQ225="", "", OUT!AQ225)</f>
        <v/>
      </c>
      <c r="O309" s="7" t="str">
        <f>IF(OUT!BM225="", "", OUT!BM225)</f>
        <v>T2</v>
      </c>
      <c r="P309" s="8">
        <f>IF(OUT!N225="", "", OUT!N225)</f>
        <v>2.4</v>
      </c>
      <c r="Q309" s="9">
        <f>IF(OUT!O225="", "", OUT!O225)</f>
        <v>24</v>
      </c>
      <c r="R309" s="8">
        <f>IF(PPG!H225="", "", PPG!H225)</f>
        <v>0</v>
      </c>
      <c r="S309" s="9">
        <f>IF(PPG!I225="", "", PPG!I225)</f>
        <v>0</v>
      </c>
      <c r="T309" s="8">
        <f>IF(PPG!J225="", "", PPG!J225)</f>
        <v>0</v>
      </c>
      <c r="U309" s="9">
        <f>IF(PPG!K225="", "", PPG!K225)</f>
        <v>0</v>
      </c>
      <c r="V309" s="8">
        <f>IF(PPG!L225="", "", PPG!L225)</f>
        <v>0</v>
      </c>
      <c r="W309" s="9">
        <f>IF(PPG!M225="", "", PPG!M225)</f>
        <v>0</v>
      </c>
      <c r="X309" s="8">
        <f>IF(PPG!N225="", "", PPG!N225)</f>
        <v>0</v>
      </c>
      <c r="Y309" s="9">
        <f>IF(PPG!O225="", "", PPG!O225)</f>
        <v>0</v>
      </c>
      <c r="Z309" s="8">
        <f>IF(PPG!Q225="", "", PPG!Q225)</f>
        <v>4.4000000000000004</v>
      </c>
      <c r="AA309" s="9">
        <f>IF(PPG!R225="", "", PPG!R225)</f>
        <v>44</v>
      </c>
      <c r="AB309" s="8">
        <f>IF(PPG!S225="", "", PPG!S225)</f>
        <v>0</v>
      </c>
      <c r="AC309" s="9">
        <f>IF(PPG!T225="", "", PPG!T225)</f>
        <v>0</v>
      </c>
      <c r="AD309" s="8">
        <f>IF(PPG!U225="", "", PPG!U225)</f>
        <v>0</v>
      </c>
      <c r="AE309" s="9">
        <f>IF(PPG!V225="", "", PPG!V225)</f>
        <v>0</v>
      </c>
      <c r="AF309" s="8">
        <f>IF(PPG!W225="", "", PPG!W225)</f>
        <v>0</v>
      </c>
      <c r="AG309" s="9">
        <f>IF(PPG!X225="", "", PPG!X225)</f>
        <v>0</v>
      </c>
      <c r="AH309" s="8">
        <f>IF(PPG!Y225="", "", PPG!Y225)</f>
        <v>0</v>
      </c>
      <c r="AI309" s="9">
        <f>IF(PPG!Z225="", "", PPG!Z225)</f>
        <v>0</v>
      </c>
      <c r="AJ309" s="30" t="str">
        <f t="shared" si="22"/>
        <v>0.00</v>
      </c>
      <c r="AK309" s="7" t="str">
        <f t="shared" si="23"/>
        <v>0</v>
      </c>
      <c r="AL309" s="7" t="str">
        <f t="shared" si="24"/>
        <v>0</v>
      </c>
    </row>
    <row r="310" spans="1:38">
      <c r="A310" s="7">
        <f>IF(OUT!C549="", "", OUT!C549)</f>
        <v>712</v>
      </c>
      <c r="B310" s="18">
        <f>IF(OUT!A549="", "", OUT!A549)</f>
        <v>96126</v>
      </c>
      <c r="C310" s="7" t="str">
        <f>IF(OUT!D549="", "", OUT!D549)</f>
        <v>BB</v>
      </c>
      <c r="D310" s="25"/>
      <c r="E310" s="34" t="str">
        <f>IF(OUT!E549="", "", OUT!E549)</f>
        <v>10/BDL</v>
      </c>
      <c r="F310" s="22" t="str">
        <f>IF(OUT!AE549="NEW", "✷", "")</f>
        <v/>
      </c>
      <c r="G310" t="str">
        <f>IF(OUT!B549="", "", OUT!B549)</f>
        <v>HOSTA COLORED HULK (White w/ Dark Green Edge)</v>
      </c>
      <c r="H310" s="19">
        <f t="shared" si="20"/>
        <v>2.1150000000000002</v>
      </c>
      <c r="I310" s="20">
        <f t="shared" si="21"/>
        <v>21.15</v>
      </c>
      <c r="J310" s="34" t="str">
        <f>IF(OUT!F549="", "", OUT!F549)</f>
        <v>#1 GRADE BARE ROOT</v>
      </c>
      <c r="K310" s="7">
        <f>IF(OUT!P549="", "", OUT!P549)</f>
        <v>10</v>
      </c>
      <c r="L310" s="7" t="str">
        <f>IF(OUT!AE549="", "", OUT!AE549)</f>
        <v/>
      </c>
      <c r="M310" s="7" t="str">
        <f>IF(OUT!AG549="", "", OUT!AG549)</f>
        <v/>
      </c>
      <c r="N310" s="7" t="str">
        <f>IF(OUT!AQ549="", "", OUT!AQ549)</f>
        <v/>
      </c>
      <c r="O310" s="7" t="str">
        <f>IF(OUT!BM549="", "", OUT!BM549)</f>
        <v>T2</v>
      </c>
      <c r="P310" s="8">
        <f>IF(OUT!N549="", "", OUT!N549)</f>
        <v>2.1150000000000002</v>
      </c>
      <c r="Q310" s="9">
        <f>IF(OUT!O549="", "", OUT!O549)</f>
        <v>21.15</v>
      </c>
      <c r="R310" s="8">
        <f>IF(PPG!H549="", "", PPG!H549)</f>
        <v>0</v>
      </c>
      <c r="S310" s="9">
        <f>IF(PPG!I549="", "", PPG!I549)</f>
        <v>0</v>
      </c>
      <c r="T310" s="8">
        <f>IF(PPG!J549="", "", PPG!J549)</f>
        <v>0</v>
      </c>
      <c r="U310" s="9">
        <f>IF(PPG!K549="", "", PPG!K549)</f>
        <v>0</v>
      </c>
      <c r="V310" s="8">
        <f>IF(PPG!L549="", "", PPG!L549)</f>
        <v>0</v>
      </c>
      <c r="W310" s="9">
        <f>IF(PPG!M549="", "", PPG!M549)</f>
        <v>0</v>
      </c>
      <c r="X310" s="8">
        <f>IF(PPG!N549="", "", PPG!N549)</f>
        <v>0</v>
      </c>
      <c r="Y310" s="9">
        <f>IF(PPG!O549="", "", PPG!O549)</f>
        <v>0</v>
      </c>
      <c r="Z310" s="8">
        <f>IF(PPG!Q549="", "", PPG!Q549)</f>
        <v>2.6859999999999999</v>
      </c>
      <c r="AA310" s="9">
        <f>IF(PPG!R549="", "", PPG!R549)</f>
        <v>26.86</v>
      </c>
      <c r="AB310" s="8">
        <f>IF(PPG!S549="", "", PPG!S549)</f>
        <v>0</v>
      </c>
      <c r="AC310" s="9">
        <f>IF(PPG!T549="", "", PPG!T549)</f>
        <v>0</v>
      </c>
      <c r="AD310" s="8">
        <f>IF(PPG!U549="", "", PPG!U549)</f>
        <v>0</v>
      </c>
      <c r="AE310" s="9">
        <f>IF(PPG!V549="", "", PPG!V549)</f>
        <v>0</v>
      </c>
      <c r="AF310" s="8">
        <f>IF(PPG!W549="", "", PPG!W549)</f>
        <v>0</v>
      </c>
      <c r="AG310" s="9">
        <f>IF(PPG!X549="", "", PPG!X549)</f>
        <v>0</v>
      </c>
      <c r="AH310" s="8">
        <f>IF(PPG!Y549="", "", PPG!Y549)</f>
        <v>0</v>
      </c>
      <c r="AI310" s="9">
        <f>IF(PPG!Z549="", "", PPG!Z549)</f>
        <v>0</v>
      </c>
      <c r="AJ310" s="30" t="str">
        <f t="shared" si="22"/>
        <v>0.00</v>
      </c>
      <c r="AK310" s="7" t="str">
        <f t="shared" si="23"/>
        <v>0</v>
      </c>
      <c r="AL310" s="7" t="str">
        <f t="shared" si="24"/>
        <v>0</v>
      </c>
    </row>
    <row r="311" spans="1:38">
      <c r="A311" s="7">
        <f>IF(OUT!C317="", "", OUT!C317)</f>
        <v>712</v>
      </c>
      <c r="B311" s="18">
        <f>IF(OUT!A317="", "", OUT!A317)</f>
        <v>68861</v>
      </c>
      <c r="C311" s="7" t="str">
        <f>IF(OUT!D317="", "", OUT!D317)</f>
        <v>BB</v>
      </c>
      <c r="D311" s="25"/>
      <c r="E311" s="34" t="str">
        <f>IF(OUT!E317="", "", OUT!E317)</f>
        <v>10/BDL</v>
      </c>
      <c r="F311" s="22" t="str">
        <f>IF(OUT!AE317="NEW", "✷", "")</f>
        <v/>
      </c>
      <c r="G311" t="str">
        <f>IF(OUT!B317="", "", OUT!B317)</f>
        <v>HOSTA EARTH ANGEL</v>
      </c>
      <c r="H311" s="19">
        <f t="shared" si="20"/>
        <v>2.972</v>
      </c>
      <c r="I311" s="20">
        <f t="shared" si="21"/>
        <v>29.72</v>
      </c>
      <c r="J311" s="34" t="str">
        <f>IF(OUT!F317="", "", OUT!F317)</f>
        <v>#1 GRADE BARE ROOT</v>
      </c>
      <c r="K311" s="7">
        <f>IF(OUT!P317="", "", OUT!P317)</f>
        <v>10</v>
      </c>
      <c r="L311" s="7" t="str">
        <f>IF(OUT!AE317="", "", OUT!AE317)</f>
        <v/>
      </c>
      <c r="M311" s="7" t="str">
        <f>IF(OUT!AG317="", "", OUT!AG317)</f>
        <v/>
      </c>
      <c r="N311" s="7" t="str">
        <f>IF(OUT!AQ317="", "", OUT!AQ317)</f>
        <v/>
      </c>
      <c r="O311" s="7" t="str">
        <f>IF(OUT!BM317="", "", OUT!BM317)</f>
        <v>T2</v>
      </c>
      <c r="P311" s="8">
        <f>IF(OUT!N317="", "", OUT!N317)</f>
        <v>2.972</v>
      </c>
      <c r="Q311" s="9">
        <f>IF(OUT!O317="", "", OUT!O317)</f>
        <v>29.72</v>
      </c>
      <c r="R311" s="8">
        <f>IF(PPG!H317="", "", PPG!H317)</f>
        <v>0</v>
      </c>
      <c r="S311" s="9">
        <f>IF(PPG!I317="", "", PPG!I317)</f>
        <v>0</v>
      </c>
      <c r="T311" s="8">
        <f>IF(PPG!J317="", "", PPG!J317)</f>
        <v>0</v>
      </c>
      <c r="U311" s="9">
        <f>IF(PPG!K317="", "", PPG!K317)</f>
        <v>0</v>
      </c>
      <c r="V311" s="8">
        <f>IF(PPG!L317="", "", PPG!L317)</f>
        <v>0</v>
      </c>
      <c r="W311" s="9">
        <f>IF(PPG!M317="", "", PPG!M317)</f>
        <v>0</v>
      </c>
      <c r="X311" s="8">
        <f>IF(PPG!N317="", "", PPG!N317)</f>
        <v>0</v>
      </c>
      <c r="Y311" s="9">
        <f>IF(PPG!O317="", "", PPG!O317)</f>
        <v>0</v>
      </c>
      <c r="Z311" s="8">
        <f>IF(PPG!Q317="", "", PPG!Q317)</f>
        <v>3.8290000000000002</v>
      </c>
      <c r="AA311" s="9">
        <f>IF(PPG!R317="", "", PPG!R317)</f>
        <v>38.29</v>
      </c>
      <c r="AB311" s="8">
        <f>IF(PPG!S317="", "", PPG!S317)</f>
        <v>0</v>
      </c>
      <c r="AC311" s="9">
        <f>IF(PPG!T317="", "", PPG!T317)</f>
        <v>0</v>
      </c>
      <c r="AD311" s="8">
        <f>IF(PPG!U317="", "", PPG!U317)</f>
        <v>0</v>
      </c>
      <c r="AE311" s="9">
        <f>IF(PPG!V317="", "", PPG!V317)</f>
        <v>0</v>
      </c>
      <c r="AF311" s="8">
        <f>IF(PPG!W317="", "", PPG!W317)</f>
        <v>0</v>
      </c>
      <c r="AG311" s="9">
        <f>IF(PPG!X317="", "", PPG!X317)</f>
        <v>0</v>
      </c>
      <c r="AH311" s="8">
        <f>IF(PPG!Y317="", "", PPG!Y317)</f>
        <v>0</v>
      </c>
      <c r="AI311" s="9">
        <f>IF(PPG!Z317="", "", PPG!Z317)</f>
        <v>0</v>
      </c>
      <c r="AJ311" s="30" t="str">
        <f t="shared" si="22"/>
        <v>0.00</v>
      </c>
      <c r="AK311" s="7" t="str">
        <f t="shared" si="23"/>
        <v>0</v>
      </c>
      <c r="AL311" s="7" t="str">
        <f t="shared" si="24"/>
        <v>0</v>
      </c>
    </row>
    <row r="312" spans="1:38">
      <c r="A312" s="7">
        <f>IF(OUT!C79="", "", OUT!C79)</f>
        <v>712</v>
      </c>
      <c r="B312" s="18">
        <f>IF(OUT!A79="", "", OUT!A79)</f>
        <v>32817</v>
      </c>
      <c r="C312" s="7" t="str">
        <f>IF(OUT!D79="", "", OUT!D79)</f>
        <v>BB</v>
      </c>
      <c r="D312" s="25"/>
      <c r="E312" s="34" t="str">
        <f>IF(OUT!E79="", "", OUT!E79)</f>
        <v>10/BDL</v>
      </c>
      <c r="F312" s="22" t="str">
        <f>IF(OUT!AE79="NEW", "✷", "")</f>
        <v/>
      </c>
      <c r="G312" t="str">
        <f>IF(OUT!B79="", "", OUT!B79)</f>
        <v>HOSTA F. AUREO MARGINATA GOLDEN CROWN (Deep Green w/Gold Border)</v>
      </c>
      <c r="H312" s="19">
        <f t="shared" si="20"/>
        <v>1.4</v>
      </c>
      <c r="I312" s="20">
        <f t="shared" si="21"/>
        <v>14</v>
      </c>
      <c r="J312" s="34" t="str">
        <f>IF(OUT!F79="", "", OUT!F79)</f>
        <v>#1 GRADE BARE ROOT</v>
      </c>
      <c r="K312" s="7">
        <f>IF(OUT!P79="", "", OUT!P79)</f>
        <v>10</v>
      </c>
      <c r="L312" s="7" t="str">
        <f>IF(OUT!AE79="", "", OUT!AE79)</f>
        <v/>
      </c>
      <c r="M312" s="7" t="str">
        <f>IF(OUT!AG79="", "", OUT!AG79)</f>
        <v/>
      </c>
      <c r="N312" s="7" t="str">
        <f>IF(OUT!AQ79="", "", OUT!AQ79)</f>
        <v/>
      </c>
      <c r="O312" s="7" t="str">
        <f>IF(OUT!BM79="", "", OUT!BM79)</f>
        <v>T2</v>
      </c>
      <c r="P312" s="8">
        <f>IF(OUT!N79="", "", OUT!N79)</f>
        <v>1.4</v>
      </c>
      <c r="Q312" s="9">
        <f>IF(OUT!O79="", "", OUT!O79)</f>
        <v>14</v>
      </c>
      <c r="R312" s="8">
        <f>IF(PPG!H79="", "", PPG!H79)</f>
        <v>0</v>
      </c>
      <c r="S312" s="9">
        <f>IF(PPG!I79="", "", PPG!I79)</f>
        <v>0</v>
      </c>
      <c r="T312" s="8">
        <f>IF(PPG!J79="", "", PPG!J79)</f>
        <v>0</v>
      </c>
      <c r="U312" s="9">
        <f>IF(PPG!K79="", "", PPG!K79)</f>
        <v>0</v>
      </c>
      <c r="V312" s="8">
        <f>IF(PPG!L79="", "", PPG!L79)</f>
        <v>0</v>
      </c>
      <c r="W312" s="9">
        <f>IF(PPG!M79="", "", PPG!M79)</f>
        <v>0</v>
      </c>
      <c r="X312" s="8">
        <f>IF(PPG!N79="", "", PPG!N79)</f>
        <v>0</v>
      </c>
      <c r="Y312" s="9">
        <f>IF(PPG!O79="", "", PPG!O79)</f>
        <v>0</v>
      </c>
      <c r="Z312" s="8">
        <f>IF(PPG!Q79="", "", PPG!Q79)</f>
        <v>1.972</v>
      </c>
      <c r="AA312" s="9">
        <f>IF(PPG!R79="", "", PPG!R79)</f>
        <v>19.72</v>
      </c>
      <c r="AB312" s="8">
        <f>IF(PPG!S79="", "", PPG!S79)</f>
        <v>0</v>
      </c>
      <c r="AC312" s="9">
        <f>IF(PPG!T79="", "", PPG!T79)</f>
        <v>0</v>
      </c>
      <c r="AD312" s="8">
        <f>IF(PPG!U79="", "", PPG!U79)</f>
        <v>0</v>
      </c>
      <c r="AE312" s="9">
        <f>IF(PPG!V79="", "", PPG!V79)</f>
        <v>0</v>
      </c>
      <c r="AF312" s="8">
        <f>IF(PPG!W79="", "", PPG!W79)</f>
        <v>0</v>
      </c>
      <c r="AG312" s="9">
        <f>IF(PPG!X79="", "", PPG!X79)</f>
        <v>0</v>
      </c>
      <c r="AH312" s="8">
        <f>IF(PPG!Y79="", "", PPG!Y79)</f>
        <v>0</v>
      </c>
      <c r="AI312" s="9">
        <f>IF(PPG!Z79="", "", PPG!Z79)</f>
        <v>0</v>
      </c>
      <c r="AJ312" s="30" t="str">
        <f t="shared" si="22"/>
        <v>0.00</v>
      </c>
      <c r="AK312" s="7" t="str">
        <f t="shared" si="23"/>
        <v>0</v>
      </c>
      <c r="AL312" s="7" t="str">
        <f t="shared" si="24"/>
        <v>0</v>
      </c>
    </row>
    <row r="313" spans="1:38">
      <c r="A313" s="7">
        <f>IF(OUT!C226="", "", OUT!C226)</f>
        <v>712</v>
      </c>
      <c r="B313" s="18">
        <f>IF(OUT!A226="", "", OUT!A226)</f>
        <v>60172</v>
      </c>
      <c r="C313" s="7" t="str">
        <f>IF(OUT!D226="", "", OUT!D226)</f>
        <v>BB</v>
      </c>
      <c r="D313" s="25"/>
      <c r="E313" s="34" t="str">
        <f>IF(OUT!E226="", "", OUT!E226)</f>
        <v>10/BDL</v>
      </c>
      <c r="F313" s="22" t="str">
        <f>IF(OUT!AE226="NEW", "✷", "")</f>
        <v/>
      </c>
      <c r="G313" t="str">
        <f>IF(OUT!B226="", "", OUT!B226)</f>
        <v>HOSTA FIRE AND ICE</v>
      </c>
      <c r="H313" s="19">
        <f t="shared" si="20"/>
        <v>4.4000000000000004</v>
      </c>
      <c r="I313" s="20">
        <f t="shared" si="21"/>
        <v>44</v>
      </c>
      <c r="J313" s="34" t="str">
        <f>IF(OUT!F226="", "", OUT!F226)</f>
        <v>#1 GRADE BARE ROOT</v>
      </c>
      <c r="K313" s="7">
        <f>IF(OUT!P226="", "", OUT!P226)</f>
        <v>10</v>
      </c>
      <c r="L313" s="7" t="str">
        <f>IF(OUT!AE226="", "", OUT!AE226)</f>
        <v/>
      </c>
      <c r="M313" s="7" t="str">
        <f>IF(OUT!AG226="", "", OUT!AG226)</f>
        <v/>
      </c>
      <c r="N313" s="7" t="str">
        <f>IF(OUT!AQ226="", "", OUT!AQ226)</f>
        <v/>
      </c>
      <c r="O313" s="7" t="str">
        <f>IF(OUT!BM226="", "", OUT!BM226)</f>
        <v>T2</v>
      </c>
      <c r="P313" s="8">
        <f>IF(OUT!N226="", "", OUT!N226)</f>
        <v>4.4000000000000004</v>
      </c>
      <c r="Q313" s="9">
        <f>IF(OUT!O226="", "", OUT!O226)</f>
        <v>44</v>
      </c>
      <c r="R313" s="8">
        <f>IF(PPG!H226="", "", PPG!H226)</f>
        <v>0</v>
      </c>
      <c r="S313" s="9">
        <f>IF(PPG!I226="", "", PPG!I226)</f>
        <v>0</v>
      </c>
      <c r="T313" s="8">
        <f>IF(PPG!J226="", "", PPG!J226)</f>
        <v>0</v>
      </c>
      <c r="U313" s="9">
        <f>IF(PPG!K226="", "", PPG!K226)</f>
        <v>0</v>
      </c>
      <c r="V313" s="8">
        <f>IF(PPG!L226="", "", PPG!L226)</f>
        <v>0</v>
      </c>
      <c r="W313" s="9">
        <f>IF(PPG!M226="", "", PPG!M226)</f>
        <v>0</v>
      </c>
      <c r="X313" s="8">
        <f>IF(PPG!N226="", "", PPG!N226)</f>
        <v>0</v>
      </c>
      <c r="Y313" s="9">
        <f>IF(PPG!O226="", "", PPG!O226)</f>
        <v>0</v>
      </c>
      <c r="Z313" s="8">
        <f>IF(PPG!Q226="", "", PPG!Q226)</f>
        <v>2.8290000000000002</v>
      </c>
      <c r="AA313" s="9">
        <f>IF(PPG!R226="", "", PPG!R226)</f>
        <v>28.29</v>
      </c>
      <c r="AB313" s="8">
        <f>IF(PPG!S226="", "", PPG!S226)</f>
        <v>0</v>
      </c>
      <c r="AC313" s="9">
        <f>IF(PPG!T226="", "", PPG!T226)</f>
        <v>0</v>
      </c>
      <c r="AD313" s="8">
        <f>IF(PPG!U226="", "", PPG!U226)</f>
        <v>0</v>
      </c>
      <c r="AE313" s="9">
        <f>IF(PPG!V226="", "", PPG!V226)</f>
        <v>0</v>
      </c>
      <c r="AF313" s="8">
        <f>IF(PPG!W226="", "", PPG!W226)</f>
        <v>0</v>
      </c>
      <c r="AG313" s="9">
        <f>IF(PPG!X226="", "", PPG!X226)</f>
        <v>0</v>
      </c>
      <c r="AH313" s="8">
        <f>IF(PPG!Y226="", "", PPG!Y226)</f>
        <v>0</v>
      </c>
      <c r="AI313" s="9">
        <f>IF(PPG!Z226="", "", PPG!Z226)</f>
        <v>0</v>
      </c>
      <c r="AJ313" s="30" t="str">
        <f t="shared" si="22"/>
        <v>0.00</v>
      </c>
      <c r="AK313" s="7" t="str">
        <f t="shared" si="23"/>
        <v>0</v>
      </c>
      <c r="AL313" s="7" t="str">
        <f t="shared" si="24"/>
        <v>0</v>
      </c>
    </row>
    <row r="314" spans="1:38">
      <c r="A314" s="7">
        <f>IF(OUT!C331="", "", OUT!C331)</f>
        <v>712</v>
      </c>
      <c r="B314" s="18">
        <f>IF(OUT!A331="", "", OUT!A331)</f>
        <v>71039</v>
      </c>
      <c r="C314" s="7" t="str">
        <f>IF(OUT!D331="", "", OUT!D331)</f>
        <v>BB</v>
      </c>
      <c r="D314" s="25"/>
      <c r="E314" s="34" t="str">
        <f>IF(OUT!E331="", "", OUT!E331)</f>
        <v>10/BDL</v>
      </c>
      <c r="F314" s="22" t="str">
        <f>IF(OUT!AE331="NEW", "✷", "")</f>
        <v/>
      </c>
      <c r="G314" t="str">
        <f>IF(OUT!B331="", "", OUT!B331)</f>
        <v>HOSTA FIRST FROST</v>
      </c>
      <c r="H314" s="19">
        <f t="shared" si="20"/>
        <v>2.258</v>
      </c>
      <c r="I314" s="20">
        <f t="shared" si="21"/>
        <v>22.58</v>
      </c>
      <c r="J314" s="34" t="str">
        <f>IF(OUT!F331="", "", OUT!F331)</f>
        <v>#1 GRADE BARE ROOT</v>
      </c>
      <c r="K314" s="7">
        <f>IF(OUT!P331="", "", OUT!P331)</f>
        <v>10</v>
      </c>
      <c r="L314" s="7" t="str">
        <f>IF(OUT!AE331="", "", OUT!AE331)</f>
        <v/>
      </c>
      <c r="M314" s="7" t="str">
        <f>IF(OUT!AG331="", "", OUT!AG331)</f>
        <v/>
      </c>
      <c r="N314" s="7" t="str">
        <f>IF(OUT!AQ331="", "", OUT!AQ331)</f>
        <v/>
      </c>
      <c r="O314" s="7" t="str">
        <f>IF(OUT!BM331="", "", OUT!BM331)</f>
        <v>T2</v>
      </c>
      <c r="P314" s="8">
        <f>IF(OUT!N331="", "", OUT!N331)</f>
        <v>2.258</v>
      </c>
      <c r="Q314" s="9">
        <f>IF(OUT!O331="", "", OUT!O331)</f>
        <v>22.58</v>
      </c>
      <c r="R314" s="8">
        <f>IF(PPG!H331="", "", PPG!H331)</f>
        <v>0</v>
      </c>
      <c r="S314" s="9">
        <f>IF(PPG!I331="", "", PPG!I331)</f>
        <v>0</v>
      </c>
      <c r="T314" s="8">
        <f>IF(PPG!J331="", "", PPG!J331)</f>
        <v>0</v>
      </c>
      <c r="U314" s="9">
        <f>IF(PPG!K331="", "", PPG!K331)</f>
        <v>0</v>
      </c>
      <c r="V314" s="8">
        <f>IF(PPG!L331="", "", PPG!L331)</f>
        <v>0</v>
      </c>
      <c r="W314" s="9">
        <f>IF(PPG!M331="", "", PPG!M331)</f>
        <v>0</v>
      </c>
      <c r="X314" s="8">
        <f>IF(PPG!N331="", "", PPG!N331)</f>
        <v>0</v>
      </c>
      <c r="Y314" s="9">
        <f>IF(PPG!O331="", "", PPG!O331)</f>
        <v>0</v>
      </c>
      <c r="Z314" s="8">
        <f>IF(PPG!Q331="", "", PPG!Q331)</f>
        <v>0.97199999999999998</v>
      </c>
      <c r="AA314" s="9">
        <f>IF(PPG!R331="", "", PPG!R331)</f>
        <v>97.2</v>
      </c>
      <c r="AB314" s="8">
        <f>IF(PPG!S331="", "", PPG!S331)</f>
        <v>0</v>
      </c>
      <c r="AC314" s="9">
        <f>IF(PPG!T331="", "", PPG!T331)</f>
        <v>0</v>
      </c>
      <c r="AD314" s="8">
        <f>IF(PPG!U331="", "", PPG!U331)</f>
        <v>0</v>
      </c>
      <c r="AE314" s="9">
        <f>IF(PPG!V331="", "", PPG!V331)</f>
        <v>0</v>
      </c>
      <c r="AF314" s="8">
        <f>IF(PPG!W331="", "", PPG!W331)</f>
        <v>0</v>
      </c>
      <c r="AG314" s="9">
        <f>IF(PPG!X331="", "", PPG!X331)</f>
        <v>0</v>
      </c>
      <c r="AH314" s="8">
        <f>IF(PPG!Y331="", "", PPG!Y331)</f>
        <v>0</v>
      </c>
      <c r="AI314" s="9">
        <f>IF(PPG!Z331="", "", PPG!Z331)</f>
        <v>0</v>
      </c>
      <c r="AJ314" s="30" t="str">
        <f t="shared" si="22"/>
        <v>0.00</v>
      </c>
      <c r="AK314" s="7" t="str">
        <f t="shared" si="23"/>
        <v>0</v>
      </c>
      <c r="AL314" s="7" t="str">
        <f t="shared" si="24"/>
        <v>0</v>
      </c>
    </row>
    <row r="315" spans="1:38">
      <c r="A315" s="7">
        <f>IF(OUT!C296="", "", OUT!C296)</f>
        <v>712</v>
      </c>
      <c r="B315" s="18">
        <f>IF(OUT!A296="", "", OUT!A296)</f>
        <v>65995</v>
      </c>
      <c r="C315" s="7" t="str">
        <f>IF(OUT!D296="", "", OUT!D296)</f>
        <v>BB</v>
      </c>
      <c r="D315" s="25"/>
      <c r="E315" s="34" t="str">
        <f>IF(OUT!E296="", "", OUT!E296)</f>
        <v>10/BDL</v>
      </c>
      <c r="F315" s="22" t="str">
        <f>IF(OUT!AE296="NEW", "✷", "")</f>
        <v/>
      </c>
      <c r="G315" t="str">
        <f>IF(OUT!B296="", "", OUT!B296)</f>
        <v>HOSTA FRAGRANT DREAM</v>
      </c>
      <c r="H315" s="19">
        <f t="shared" si="20"/>
        <v>1.6</v>
      </c>
      <c r="I315" s="20">
        <f t="shared" si="21"/>
        <v>16</v>
      </c>
      <c r="J315" s="34" t="str">
        <f>IF(OUT!F296="", "", OUT!F296)</f>
        <v>#1 GRADE BARE ROOT</v>
      </c>
      <c r="K315" s="7">
        <f>IF(OUT!P296="", "", OUT!P296)</f>
        <v>10</v>
      </c>
      <c r="L315" s="7" t="str">
        <f>IF(OUT!AE296="", "", OUT!AE296)</f>
        <v/>
      </c>
      <c r="M315" s="7" t="str">
        <f>IF(OUT!AG296="", "", OUT!AG296)</f>
        <v/>
      </c>
      <c r="N315" s="7" t="str">
        <f>IF(OUT!AQ296="", "", OUT!AQ296)</f>
        <v/>
      </c>
      <c r="O315" s="7" t="str">
        <f>IF(OUT!BM296="", "", OUT!BM296)</f>
        <v>T2</v>
      </c>
      <c r="P315" s="8">
        <f>IF(OUT!N296="", "", OUT!N296)</f>
        <v>1.6</v>
      </c>
      <c r="Q315" s="9">
        <f>IF(OUT!O296="", "", OUT!O296)</f>
        <v>16</v>
      </c>
      <c r="R315" s="8">
        <f>IF(PPG!H296="", "", PPG!H296)</f>
        <v>0</v>
      </c>
      <c r="S315" s="9">
        <f>IF(PPG!I296="", "", PPG!I296)</f>
        <v>0</v>
      </c>
      <c r="T315" s="8">
        <f>IF(PPG!J296="", "", PPG!J296)</f>
        <v>0</v>
      </c>
      <c r="U315" s="9">
        <f>IF(PPG!K296="", "", PPG!K296)</f>
        <v>0</v>
      </c>
      <c r="V315" s="8">
        <f>IF(PPG!L296="", "", PPG!L296)</f>
        <v>0</v>
      </c>
      <c r="W315" s="9">
        <f>IF(PPG!M296="", "", PPG!M296)</f>
        <v>0</v>
      </c>
      <c r="X315" s="8">
        <f>IF(PPG!N296="", "", PPG!N296)</f>
        <v>0</v>
      </c>
      <c r="Y315" s="9">
        <f>IF(PPG!O296="", "", PPG!O296)</f>
        <v>0</v>
      </c>
      <c r="Z315" s="8">
        <f>IF(PPG!Q296="", "", PPG!Q296)</f>
        <v>2.258</v>
      </c>
      <c r="AA315" s="9">
        <f>IF(PPG!R296="", "", PPG!R296)</f>
        <v>22.58</v>
      </c>
      <c r="AB315" s="8">
        <f>IF(PPG!S296="", "", PPG!S296)</f>
        <v>0</v>
      </c>
      <c r="AC315" s="9">
        <f>IF(PPG!T296="", "", PPG!T296)</f>
        <v>0</v>
      </c>
      <c r="AD315" s="8">
        <f>IF(PPG!U296="", "", PPG!U296)</f>
        <v>0</v>
      </c>
      <c r="AE315" s="9">
        <f>IF(PPG!V296="", "", PPG!V296)</f>
        <v>0</v>
      </c>
      <c r="AF315" s="8">
        <f>IF(PPG!W296="", "", PPG!W296)</f>
        <v>0</v>
      </c>
      <c r="AG315" s="9">
        <f>IF(PPG!X296="", "", PPG!X296)</f>
        <v>0</v>
      </c>
      <c r="AH315" s="8">
        <f>IF(PPG!Y296="", "", PPG!Y296)</f>
        <v>0</v>
      </c>
      <c r="AI315" s="9">
        <f>IF(PPG!Z296="", "", PPG!Z296)</f>
        <v>0</v>
      </c>
      <c r="AJ315" s="30" t="str">
        <f t="shared" si="22"/>
        <v>0.00</v>
      </c>
      <c r="AK315" s="7" t="str">
        <f t="shared" si="23"/>
        <v>0</v>
      </c>
      <c r="AL315" s="7" t="str">
        <f t="shared" si="24"/>
        <v>0</v>
      </c>
    </row>
    <row r="316" spans="1:38">
      <c r="A316" s="7">
        <f>IF(OUT!C84="", "", OUT!C84)</f>
        <v>712</v>
      </c>
      <c r="B316" s="18">
        <f>IF(OUT!A84="", "", OUT!A84)</f>
        <v>32829</v>
      </c>
      <c r="C316" s="7" t="str">
        <f>IF(OUT!D84="", "", OUT!D84)</f>
        <v>BB</v>
      </c>
      <c r="D316" s="25"/>
      <c r="E316" s="34" t="str">
        <f>IF(OUT!E84="", "", OUT!E84)</f>
        <v>10/BDL</v>
      </c>
      <c r="F316" s="22" t="str">
        <f>IF(OUT!AE84="NEW", "✷", "")</f>
        <v/>
      </c>
      <c r="G316" t="str">
        <f>IF(OUT!B84="", "", OUT!B84)</f>
        <v>HOSTA FRANCEE (Dark Green w/Thin White Edge)</v>
      </c>
      <c r="H316" s="19">
        <f t="shared" si="20"/>
        <v>1.5429999999999999</v>
      </c>
      <c r="I316" s="20">
        <f t="shared" si="21"/>
        <v>15.43</v>
      </c>
      <c r="J316" s="34" t="str">
        <f>IF(OUT!F84="", "", OUT!F84)</f>
        <v>#1 GRADE BARE ROOT</v>
      </c>
      <c r="K316" s="7">
        <f>IF(OUT!P84="", "", OUT!P84)</f>
        <v>10</v>
      </c>
      <c r="L316" s="7" t="str">
        <f>IF(OUT!AE84="", "", OUT!AE84)</f>
        <v/>
      </c>
      <c r="M316" s="7" t="str">
        <f>IF(OUT!AG84="", "", OUT!AG84)</f>
        <v/>
      </c>
      <c r="N316" s="7" t="str">
        <f>IF(OUT!AQ84="", "", OUT!AQ84)</f>
        <v/>
      </c>
      <c r="O316" s="7" t="str">
        <f>IF(OUT!BM84="", "", OUT!BM84)</f>
        <v>T2</v>
      </c>
      <c r="P316" s="8">
        <f>IF(OUT!N84="", "", OUT!N84)</f>
        <v>1.5429999999999999</v>
      </c>
      <c r="Q316" s="9">
        <f>IF(OUT!O84="", "", OUT!O84)</f>
        <v>15.43</v>
      </c>
      <c r="R316" s="8">
        <f>IF(PPG!H84="", "", PPG!H84)</f>
        <v>0</v>
      </c>
      <c r="S316" s="9">
        <f>IF(PPG!I84="", "", PPG!I84)</f>
        <v>0</v>
      </c>
      <c r="T316" s="8">
        <f>IF(PPG!J84="", "", PPG!J84)</f>
        <v>0</v>
      </c>
      <c r="U316" s="9">
        <f>IF(PPG!K84="", "", PPG!K84)</f>
        <v>0</v>
      </c>
      <c r="V316" s="8">
        <f>IF(PPG!L84="", "", PPG!L84)</f>
        <v>0</v>
      </c>
      <c r="W316" s="9">
        <f>IF(PPG!M84="", "", PPG!M84)</f>
        <v>0</v>
      </c>
      <c r="X316" s="8">
        <f>IF(PPG!N84="", "", PPG!N84)</f>
        <v>0</v>
      </c>
      <c r="Y316" s="9">
        <f>IF(PPG!O84="", "", PPG!O84)</f>
        <v>0</v>
      </c>
      <c r="Z316" s="8">
        <f>IF(PPG!Q84="", "", PPG!Q84)</f>
        <v>1.8859999999999999</v>
      </c>
      <c r="AA316" s="9">
        <f>IF(PPG!R84="", "", PPG!R84)</f>
        <v>47.15</v>
      </c>
      <c r="AB316" s="8">
        <f>IF(PPG!S84="", "", PPG!S84)</f>
        <v>0</v>
      </c>
      <c r="AC316" s="9">
        <f>IF(PPG!T84="", "", PPG!T84)</f>
        <v>0</v>
      </c>
      <c r="AD316" s="8">
        <f>IF(PPG!U84="", "", PPG!U84)</f>
        <v>0</v>
      </c>
      <c r="AE316" s="9">
        <f>IF(PPG!V84="", "", PPG!V84)</f>
        <v>0</v>
      </c>
      <c r="AF316" s="8">
        <f>IF(PPG!W84="", "", PPG!W84)</f>
        <v>0</v>
      </c>
      <c r="AG316" s="9">
        <f>IF(PPG!X84="", "", PPG!X84)</f>
        <v>0</v>
      </c>
      <c r="AH316" s="8">
        <f>IF(PPG!Y84="", "", PPG!Y84)</f>
        <v>0</v>
      </c>
      <c r="AI316" s="9">
        <f>IF(PPG!Z84="", "", PPG!Z84)</f>
        <v>0</v>
      </c>
      <c r="AJ316" s="30" t="str">
        <f t="shared" si="22"/>
        <v>0.00</v>
      </c>
      <c r="AK316" s="7" t="str">
        <f t="shared" si="23"/>
        <v>0</v>
      </c>
      <c r="AL316" s="7" t="str">
        <f t="shared" si="24"/>
        <v>0</v>
      </c>
    </row>
    <row r="317" spans="1:38">
      <c r="A317" s="7">
        <f>IF(OUT!C78="", "", OUT!C78)</f>
        <v>712</v>
      </c>
      <c r="B317" s="18">
        <f>IF(OUT!A78="", "", OUT!A78)</f>
        <v>32816</v>
      </c>
      <c r="C317" s="7" t="str">
        <f>IF(OUT!D78="", "", OUT!D78)</f>
        <v>BB</v>
      </c>
      <c r="D317" s="25"/>
      <c r="E317" s="34" t="str">
        <f>IF(OUT!E78="", "", OUT!E78)</f>
        <v>10/BDL</v>
      </c>
      <c r="F317" s="22" t="str">
        <f>IF(OUT!AE78="NEW", "✷", "")</f>
        <v/>
      </c>
      <c r="G317" t="str">
        <f>IF(OUT!B78="", "", OUT!B78)</f>
        <v>HOSTA FRANCES WILLIAMS (Blue Green w/Golden Border)</v>
      </c>
      <c r="H317" s="19">
        <f t="shared" si="20"/>
        <v>1.972</v>
      </c>
      <c r="I317" s="20">
        <f t="shared" si="21"/>
        <v>19.72</v>
      </c>
      <c r="J317" s="34" t="str">
        <f>IF(OUT!F78="", "", OUT!F78)</f>
        <v>#1 GRADE BARE ROOT</v>
      </c>
      <c r="K317" s="7">
        <f>IF(OUT!P78="", "", OUT!P78)</f>
        <v>10</v>
      </c>
      <c r="L317" s="7" t="str">
        <f>IF(OUT!AE78="", "", OUT!AE78)</f>
        <v/>
      </c>
      <c r="M317" s="7" t="str">
        <f>IF(OUT!AG78="", "", OUT!AG78)</f>
        <v/>
      </c>
      <c r="N317" s="7" t="str">
        <f>IF(OUT!AQ78="", "", OUT!AQ78)</f>
        <v/>
      </c>
      <c r="O317" s="7" t="str">
        <f>IF(OUT!BM78="", "", OUT!BM78)</f>
        <v>T2</v>
      </c>
      <c r="P317" s="8">
        <f>IF(OUT!N78="", "", OUT!N78)</f>
        <v>1.972</v>
      </c>
      <c r="Q317" s="9">
        <f>IF(OUT!O78="", "", OUT!O78)</f>
        <v>19.72</v>
      </c>
      <c r="R317" s="8">
        <f>IF(PPG!H78="", "", PPG!H78)</f>
        <v>0</v>
      </c>
      <c r="S317" s="9">
        <f>IF(PPG!I78="", "", PPG!I78)</f>
        <v>0</v>
      </c>
      <c r="T317" s="8">
        <f>IF(PPG!J78="", "", PPG!J78)</f>
        <v>0</v>
      </c>
      <c r="U317" s="9">
        <f>IF(PPG!K78="", "", PPG!K78)</f>
        <v>0</v>
      </c>
      <c r="V317" s="8">
        <f>IF(PPG!L78="", "", PPG!L78)</f>
        <v>0</v>
      </c>
      <c r="W317" s="9">
        <f>IF(PPG!M78="", "", PPG!M78)</f>
        <v>0</v>
      </c>
      <c r="X317" s="8">
        <f>IF(PPG!N78="", "", PPG!N78)</f>
        <v>0</v>
      </c>
      <c r="Y317" s="9">
        <f>IF(PPG!O78="", "", PPG!O78)</f>
        <v>0</v>
      </c>
      <c r="Z317" s="8">
        <f>IF(PPG!Q78="", "", PPG!Q78)</f>
        <v>1.4</v>
      </c>
      <c r="AA317" s="9">
        <f>IF(PPG!R78="", "", PPG!R78)</f>
        <v>14</v>
      </c>
      <c r="AB317" s="8">
        <f>IF(PPG!S78="", "", PPG!S78)</f>
        <v>0</v>
      </c>
      <c r="AC317" s="9">
        <f>IF(PPG!T78="", "", PPG!T78)</f>
        <v>0</v>
      </c>
      <c r="AD317" s="8">
        <f>IF(PPG!U78="", "", PPG!U78)</f>
        <v>0</v>
      </c>
      <c r="AE317" s="9">
        <f>IF(PPG!V78="", "", PPG!V78)</f>
        <v>0</v>
      </c>
      <c r="AF317" s="8">
        <f>IF(PPG!W78="", "", PPG!W78)</f>
        <v>0</v>
      </c>
      <c r="AG317" s="9">
        <f>IF(PPG!X78="", "", PPG!X78)</f>
        <v>0</v>
      </c>
      <c r="AH317" s="8">
        <f>IF(PPG!Y78="", "", PPG!Y78)</f>
        <v>0</v>
      </c>
      <c r="AI317" s="9">
        <f>IF(PPG!Z78="", "", PPG!Z78)</f>
        <v>0</v>
      </c>
      <c r="AJ317" s="30" t="str">
        <f t="shared" si="22"/>
        <v>0.00</v>
      </c>
      <c r="AK317" s="7" t="str">
        <f t="shared" si="23"/>
        <v>0</v>
      </c>
      <c r="AL317" s="7" t="str">
        <f t="shared" si="24"/>
        <v>0</v>
      </c>
    </row>
    <row r="318" spans="1:38">
      <c r="A318" s="7">
        <f>IF(OUT!C80="", "", OUT!C80)</f>
        <v>712</v>
      </c>
      <c r="B318" s="18">
        <f>IF(OUT!A80="", "", OUT!A80)</f>
        <v>32818</v>
      </c>
      <c r="C318" s="7" t="str">
        <f>IF(OUT!D80="", "", OUT!D80)</f>
        <v>BB</v>
      </c>
      <c r="D318" s="25"/>
      <c r="E318" s="34" t="str">
        <f>IF(OUT!E80="", "", OUT!E80)</f>
        <v>10/BDL</v>
      </c>
      <c r="F318" s="22" t="str">
        <f>IF(OUT!AE80="NEW", "✷", "")</f>
        <v/>
      </c>
      <c r="G318" t="str">
        <f>IF(OUT!B80="", "", OUT!B80)</f>
        <v>HOSTA GOLDEN TIARA (Light Green w/Golden Border)</v>
      </c>
      <c r="H318" s="19">
        <f t="shared" si="20"/>
        <v>1.972</v>
      </c>
      <c r="I318" s="20">
        <f t="shared" si="21"/>
        <v>19.72</v>
      </c>
      <c r="J318" s="34" t="str">
        <f>IF(OUT!F80="", "", OUT!F80)</f>
        <v>#1 GRADE BARE ROOT</v>
      </c>
      <c r="K318" s="7">
        <f>IF(OUT!P80="", "", OUT!P80)</f>
        <v>10</v>
      </c>
      <c r="L318" s="7" t="str">
        <f>IF(OUT!AE80="", "", OUT!AE80)</f>
        <v/>
      </c>
      <c r="M318" s="7" t="str">
        <f>IF(OUT!AG80="", "", OUT!AG80)</f>
        <v/>
      </c>
      <c r="N318" s="7" t="str">
        <f>IF(OUT!AQ80="", "", OUT!AQ80)</f>
        <v/>
      </c>
      <c r="O318" s="7" t="str">
        <f>IF(OUT!BM80="", "", OUT!BM80)</f>
        <v>T2</v>
      </c>
      <c r="P318" s="8">
        <f>IF(OUT!N80="", "", OUT!N80)</f>
        <v>1.972</v>
      </c>
      <c r="Q318" s="9">
        <f>IF(OUT!O80="", "", OUT!O80)</f>
        <v>19.72</v>
      </c>
      <c r="R318" s="8">
        <f>IF(PPG!H80="", "", PPG!H80)</f>
        <v>0</v>
      </c>
      <c r="S318" s="9">
        <f>IF(PPG!I80="", "", PPG!I80)</f>
        <v>0</v>
      </c>
      <c r="T318" s="8">
        <f>IF(PPG!J80="", "", PPG!J80)</f>
        <v>0</v>
      </c>
      <c r="U318" s="9">
        <f>IF(PPG!K80="", "", PPG!K80)</f>
        <v>0</v>
      </c>
      <c r="V318" s="8">
        <f>IF(PPG!L80="", "", PPG!L80)</f>
        <v>0</v>
      </c>
      <c r="W318" s="9">
        <f>IF(PPG!M80="", "", PPG!M80)</f>
        <v>0</v>
      </c>
      <c r="X318" s="8">
        <f>IF(PPG!N80="", "", PPG!N80)</f>
        <v>0</v>
      </c>
      <c r="Y318" s="9">
        <f>IF(PPG!O80="", "", PPG!O80)</f>
        <v>0</v>
      </c>
      <c r="Z318" s="8">
        <f>IF(PPG!Q80="", "", PPG!Q80)</f>
        <v>1.972</v>
      </c>
      <c r="AA318" s="9">
        <f>IF(PPG!R80="", "", PPG!R80)</f>
        <v>19.72</v>
      </c>
      <c r="AB318" s="8">
        <f>IF(PPG!S80="", "", PPG!S80)</f>
        <v>0</v>
      </c>
      <c r="AC318" s="9">
        <f>IF(PPG!T80="", "", PPG!T80)</f>
        <v>0</v>
      </c>
      <c r="AD318" s="8">
        <f>IF(PPG!U80="", "", PPG!U80)</f>
        <v>0</v>
      </c>
      <c r="AE318" s="9">
        <f>IF(PPG!V80="", "", PPG!V80)</f>
        <v>0</v>
      </c>
      <c r="AF318" s="8">
        <f>IF(PPG!W80="", "", PPG!W80)</f>
        <v>0</v>
      </c>
      <c r="AG318" s="9">
        <f>IF(PPG!X80="", "", PPG!X80)</f>
        <v>0</v>
      </c>
      <c r="AH318" s="8">
        <f>IF(PPG!Y80="", "", PPG!Y80)</f>
        <v>0</v>
      </c>
      <c r="AI318" s="9">
        <f>IF(PPG!Z80="", "", PPG!Z80)</f>
        <v>0</v>
      </c>
      <c r="AJ318" s="30" t="str">
        <f t="shared" si="22"/>
        <v>0.00</v>
      </c>
      <c r="AK318" s="7" t="str">
        <f t="shared" si="23"/>
        <v>0</v>
      </c>
      <c r="AL318" s="7" t="str">
        <f t="shared" si="24"/>
        <v>0</v>
      </c>
    </row>
    <row r="319" spans="1:38">
      <c r="A319" s="7">
        <f>IF(OUT!C89="", "", OUT!C89)</f>
        <v>712</v>
      </c>
      <c r="B319" s="18">
        <f>IF(OUT!A89="", "", OUT!A89)</f>
        <v>33229</v>
      </c>
      <c r="C319" s="7" t="str">
        <f>IF(OUT!D89="", "", OUT!D89)</f>
        <v>BB</v>
      </c>
      <c r="D319" s="25"/>
      <c r="E319" s="34" t="str">
        <f>IF(OUT!E89="", "", OUT!E89)</f>
        <v>10/BDL</v>
      </c>
      <c r="F319" s="22" t="str">
        <f>IF(OUT!AE89="NEW", "✷", "")</f>
        <v/>
      </c>
      <c r="G319" t="str">
        <f>IF(OUT!B89="", "", OUT!B89)</f>
        <v>HOSTA GREAT EXPECTATIONS</v>
      </c>
      <c r="H319" s="19">
        <f t="shared" si="20"/>
        <v>4.4000000000000004</v>
      </c>
      <c r="I319" s="20">
        <f t="shared" si="21"/>
        <v>44</v>
      </c>
      <c r="J319" s="34" t="str">
        <f>IF(OUT!F89="", "", OUT!F89)</f>
        <v>#1 GRADE BARE ROOT</v>
      </c>
      <c r="K319" s="7">
        <f>IF(OUT!P89="", "", OUT!P89)</f>
        <v>10</v>
      </c>
      <c r="L319" s="7" t="str">
        <f>IF(OUT!AE89="", "", OUT!AE89)</f>
        <v/>
      </c>
      <c r="M319" s="7" t="str">
        <f>IF(OUT!AG89="", "", OUT!AG89)</f>
        <v/>
      </c>
      <c r="N319" s="7" t="str">
        <f>IF(OUT!AQ89="", "", OUT!AQ89)</f>
        <v/>
      </c>
      <c r="O319" s="7" t="str">
        <f>IF(OUT!BM89="", "", OUT!BM89)</f>
        <v>T2</v>
      </c>
      <c r="P319" s="8">
        <f>IF(OUT!N89="", "", OUT!N89)</f>
        <v>4.4000000000000004</v>
      </c>
      <c r="Q319" s="9">
        <f>IF(OUT!O89="", "", OUT!O89)</f>
        <v>44</v>
      </c>
      <c r="R319" s="8">
        <f>IF(PPG!H89="", "", PPG!H89)</f>
        <v>0</v>
      </c>
      <c r="S319" s="9">
        <f>IF(PPG!I89="", "", PPG!I89)</f>
        <v>0</v>
      </c>
      <c r="T319" s="8">
        <f>IF(PPG!J89="", "", PPG!J89)</f>
        <v>0</v>
      </c>
      <c r="U319" s="9">
        <f>IF(PPG!K89="", "", PPG!K89)</f>
        <v>0</v>
      </c>
      <c r="V319" s="8">
        <f>IF(PPG!L89="", "", PPG!L89)</f>
        <v>0</v>
      </c>
      <c r="W319" s="9">
        <f>IF(PPG!M89="", "", PPG!M89)</f>
        <v>0</v>
      </c>
      <c r="X319" s="8">
        <f>IF(PPG!N89="", "", PPG!N89)</f>
        <v>0</v>
      </c>
      <c r="Y319" s="9">
        <f>IF(PPG!O89="", "", PPG!O89)</f>
        <v>0</v>
      </c>
      <c r="Z319" s="8">
        <f>IF(PPG!Q89="", "", PPG!Q89)</f>
        <v>2.8290000000000002</v>
      </c>
      <c r="AA319" s="9">
        <f>IF(PPG!R89="", "", PPG!R89)</f>
        <v>28.29</v>
      </c>
      <c r="AB319" s="8">
        <f>IF(PPG!S89="", "", PPG!S89)</f>
        <v>0</v>
      </c>
      <c r="AC319" s="9">
        <f>IF(PPG!T89="", "", PPG!T89)</f>
        <v>0</v>
      </c>
      <c r="AD319" s="8">
        <f>IF(PPG!U89="", "", PPG!U89)</f>
        <v>0</v>
      </c>
      <c r="AE319" s="9">
        <f>IF(PPG!V89="", "", PPG!V89)</f>
        <v>0</v>
      </c>
      <c r="AF319" s="8">
        <f>IF(PPG!W89="", "", PPG!W89)</f>
        <v>0</v>
      </c>
      <c r="AG319" s="9">
        <f>IF(PPG!X89="", "", PPG!X89)</f>
        <v>0</v>
      </c>
      <c r="AH319" s="8">
        <f>IF(PPG!Y89="", "", PPG!Y89)</f>
        <v>0</v>
      </c>
      <c r="AI319" s="9">
        <f>IF(PPG!Z89="", "", PPG!Z89)</f>
        <v>0</v>
      </c>
      <c r="AJ319" s="30" t="str">
        <f t="shared" si="22"/>
        <v>0.00</v>
      </c>
      <c r="AK319" s="7" t="str">
        <f t="shared" si="23"/>
        <v>0</v>
      </c>
      <c r="AL319" s="7" t="str">
        <f t="shared" si="24"/>
        <v>0</v>
      </c>
    </row>
    <row r="320" spans="1:38">
      <c r="A320" s="7">
        <f>IF(OUT!C236="", "", OUT!C236)</f>
        <v>712</v>
      </c>
      <c r="B320" s="18">
        <f>IF(OUT!A236="", "", OUT!A236)</f>
        <v>60398</v>
      </c>
      <c r="C320" s="7" t="str">
        <f>IF(OUT!D236="", "", OUT!D236)</f>
        <v>BB</v>
      </c>
      <c r="D320" s="25"/>
      <c r="E320" s="34" t="str">
        <f>IF(OUT!E236="", "", OUT!E236)</f>
        <v>10/BDL</v>
      </c>
      <c r="F320" s="22" t="str">
        <f>IF(OUT!AE236="NEW", "✷", "")</f>
        <v/>
      </c>
      <c r="G320" t="str">
        <f>IF(OUT!B236="", "", OUT!B236)</f>
        <v>HOSTA GUACAMOLE (Gold Centered w/Green Margin)</v>
      </c>
      <c r="H320" s="19">
        <f t="shared" si="20"/>
        <v>2.1150000000000002</v>
      </c>
      <c r="I320" s="20">
        <f t="shared" si="21"/>
        <v>21.15</v>
      </c>
      <c r="J320" s="34" t="str">
        <f>IF(OUT!F236="", "", OUT!F236)</f>
        <v>#1 GRADE BARE ROOT</v>
      </c>
      <c r="K320" s="7">
        <f>IF(OUT!P236="", "", OUT!P236)</f>
        <v>10</v>
      </c>
      <c r="L320" s="7" t="str">
        <f>IF(OUT!AE236="", "", OUT!AE236)</f>
        <v/>
      </c>
      <c r="M320" s="7" t="str">
        <f>IF(OUT!AG236="", "", OUT!AG236)</f>
        <v/>
      </c>
      <c r="N320" s="7" t="str">
        <f>IF(OUT!AQ236="", "", OUT!AQ236)</f>
        <v/>
      </c>
      <c r="O320" s="7" t="str">
        <f>IF(OUT!BM236="", "", OUT!BM236)</f>
        <v>T2</v>
      </c>
      <c r="P320" s="8">
        <f>IF(OUT!N236="", "", OUT!N236)</f>
        <v>2.1150000000000002</v>
      </c>
      <c r="Q320" s="9">
        <f>IF(OUT!O236="", "", OUT!O236)</f>
        <v>21.15</v>
      </c>
      <c r="R320" s="8">
        <f>IF(PPG!H236="", "", PPG!H236)</f>
        <v>0</v>
      </c>
      <c r="S320" s="9">
        <f>IF(PPG!I236="", "", PPG!I236)</f>
        <v>0</v>
      </c>
      <c r="T320" s="8">
        <f>IF(PPG!J236="", "", PPG!J236)</f>
        <v>0</v>
      </c>
      <c r="U320" s="9">
        <f>IF(PPG!K236="", "", PPG!K236)</f>
        <v>0</v>
      </c>
      <c r="V320" s="8">
        <f>IF(PPG!L236="", "", PPG!L236)</f>
        <v>0</v>
      </c>
      <c r="W320" s="9">
        <f>IF(PPG!M236="", "", PPG!M236)</f>
        <v>0</v>
      </c>
      <c r="X320" s="8">
        <f>IF(PPG!N236="", "", PPG!N236)</f>
        <v>0</v>
      </c>
      <c r="Y320" s="9">
        <f>IF(PPG!O236="", "", PPG!O236)</f>
        <v>0</v>
      </c>
      <c r="Z320" s="8">
        <f>IF(PPG!Q236="", "", PPG!Q236)</f>
        <v>2.8290000000000002</v>
      </c>
      <c r="AA320" s="9">
        <f>IF(PPG!R236="", "", PPG!R236)</f>
        <v>28.29</v>
      </c>
      <c r="AB320" s="8">
        <f>IF(PPG!S236="", "", PPG!S236)</f>
        <v>0</v>
      </c>
      <c r="AC320" s="9">
        <f>IF(PPG!T236="", "", PPG!T236)</f>
        <v>0</v>
      </c>
      <c r="AD320" s="8">
        <f>IF(PPG!U236="", "", PPG!U236)</f>
        <v>0</v>
      </c>
      <c r="AE320" s="9">
        <f>IF(PPG!V236="", "", PPG!V236)</f>
        <v>0</v>
      </c>
      <c r="AF320" s="8">
        <f>IF(PPG!W236="", "", PPG!W236)</f>
        <v>0</v>
      </c>
      <c r="AG320" s="9">
        <f>IF(PPG!X236="", "", PPG!X236)</f>
        <v>0</v>
      </c>
      <c r="AH320" s="8">
        <f>IF(PPG!Y236="", "", PPG!Y236)</f>
        <v>0</v>
      </c>
      <c r="AI320" s="9">
        <f>IF(PPG!Z236="", "", PPG!Z236)</f>
        <v>0</v>
      </c>
      <c r="AJ320" s="30" t="str">
        <f t="shared" si="22"/>
        <v>0.00</v>
      </c>
      <c r="AK320" s="7" t="str">
        <f t="shared" si="23"/>
        <v>0</v>
      </c>
      <c r="AL320" s="7" t="str">
        <f t="shared" si="24"/>
        <v>0</v>
      </c>
    </row>
    <row r="321" spans="1:38">
      <c r="A321" s="7">
        <f>IF(OUT!C31="", "", OUT!C31)</f>
        <v>712</v>
      </c>
      <c r="B321" s="18">
        <f>IF(OUT!A31="", "", OUT!A31)</f>
        <v>30295</v>
      </c>
      <c r="C321" s="7" t="str">
        <f>IF(OUT!D31="", "", OUT!D31)</f>
        <v>BB</v>
      </c>
      <c r="D321" s="25"/>
      <c r="E321" s="34" t="str">
        <f>IF(OUT!E31="", "", OUT!E31)</f>
        <v>10/BDL</v>
      </c>
      <c r="F321" s="22" t="str">
        <f>IF(OUT!AE31="NEW", "✷", "")</f>
        <v/>
      </c>
      <c r="G321" t="str">
        <f>IF(OUT!B31="", "", OUT!B31)</f>
        <v>HOSTA HALCYON (Blue/Green)</v>
      </c>
      <c r="H321" s="19">
        <f t="shared" si="20"/>
        <v>1.972</v>
      </c>
      <c r="I321" s="20">
        <f t="shared" si="21"/>
        <v>19.72</v>
      </c>
      <c r="J321" s="34" t="str">
        <f>IF(OUT!F31="", "", OUT!F31)</f>
        <v>#1 GRADE BARE ROOT</v>
      </c>
      <c r="K321" s="7">
        <f>IF(OUT!P31="", "", OUT!P31)</f>
        <v>10</v>
      </c>
      <c r="L321" s="7" t="str">
        <f>IF(OUT!AE31="", "", OUT!AE31)</f>
        <v/>
      </c>
      <c r="M321" s="7" t="str">
        <f>IF(OUT!AG31="", "", OUT!AG31)</f>
        <v/>
      </c>
      <c r="N321" s="7" t="str">
        <f>IF(OUT!AQ31="", "", OUT!AQ31)</f>
        <v/>
      </c>
      <c r="O321" s="7" t="str">
        <f>IF(OUT!BM31="", "", OUT!BM31)</f>
        <v>T2</v>
      </c>
      <c r="P321" s="8">
        <f>IF(OUT!N31="", "", OUT!N31)</f>
        <v>1.972</v>
      </c>
      <c r="Q321" s="9">
        <f>IF(OUT!O31="", "", OUT!O31)</f>
        <v>19.72</v>
      </c>
      <c r="R321" s="8">
        <f>IF(PPG!H31="", "", PPG!H31)</f>
        <v>0</v>
      </c>
      <c r="S321" s="9">
        <f>IF(PPG!I31="", "", PPG!I31)</f>
        <v>0</v>
      </c>
      <c r="T321" s="8">
        <f>IF(PPG!J31="", "", PPG!J31)</f>
        <v>0</v>
      </c>
      <c r="U321" s="9">
        <f>IF(PPG!K31="", "", PPG!K31)</f>
        <v>0</v>
      </c>
      <c r="V321" s="8">
        <f>IF(PPG!L31="", "", PPG!L31)</f>
        <v>0</v>
      </c>
      <c r="W321" s="9">
        <f>IF(PPG!M31="", "", PPG!M31)</f>
        <v>0</v>
      </c>
      <c r="X321" s="8">
        <f>IF(PPG!N31="", "", PPG!N31)</f>
        <v>0</v>
      </c>
      <c r="Y321" s="9">
        <f>IF(PPG!O31="", "", PPG!O31)</f>
        <v>0</v>
      </c>
      <c r="Z321" s="8">
        <f>IF(PPG!Q31="", "", PPG!Q31)</f>
        <v>1.829</v>
      </c>
      <c r="AA321" s="9">
        <f>IF(PPG!R31="", "", PPG!R31)</f>
        <v>18.29</v>
      </c>
      <c r="AB321" s="8">
        <f>IF(PPG!S31="", "", PPG!S31)</f>
        <v>0</v>
      </c>
      <c r="AC321" s="9">
        <f>IF(PPG!T31="", "", PPG!T31)</f>
        <v>0</v>
      </c>
      <c r="AD321" s="8">
        <f>IF(PPG!U31="", "", PPG!U31)</f>
        <v>0</v>
      </c>
      <c r="AE321" s="9">
        <f>IF(PPG!V31="", "", PPG!V31)</f>
        <v>0</v>
      </c>
      <c r="AF321" s="8">
        <f>IF(PPG!W31="", "", PPG!W31)</f>
        <v>0</v>
      </c>
      <c r="AG321" s="9">
        <f>IF(PPG!X31="", "", PPG!X31)</f>
        <v>0</v>
      </c>
      <c r="AH321" s="8">
        <f>IF(PPG!Y31="", "", PPG!Y31)</f>
        <v>0</v>
      </c>
      <c r="AI321" s="9">
        <f>IF(PPG!Z31="", "", PPG!Z31)</f>
        <v>0</v>
      </c>
      <c r="AJ321" s="30" t="str">
        <f t="shared" si="22"/>
        <v>0.00</v>
      </c>
      <c r="AK321" s="7" t="str">
        <f t="shared" si="23"/>
        <v>0</v>
      </c>
      <c r="AL321" s="7" t="str">
        <f t="shared" si="24"/>
        <v>0</v>
      </c>
    </row>
    <row r="322" spans="1:38">
      <c r="A322" s="7">
        <f>IF(OUT!C229="", "", OUT!C229)</f>
        <v>712</v>
      </c>
      <c r="B322" s="18">
        <f>IF(OUT!A229="", "", OUT!A229)</f>
        <v>60194</v>
      </c>
      <c r="C322" s="7" t="str">
        <f>IF(OUT!D229="", "", OUT!D229)</f>
        <v>BB</v>
      </c>
      <c r="D322" s="25"/>
      <c r="E322" s="34" t="str">
        <f>IF(OUT!E229="", "", OUT!E229)</f>
        <v>10/BDL</v>
      </c>
      <c r="F322" s="22" t="str">
        <f>IF(OUT!AE229="NEW", "✷", "")</f>
        <v/>
      </c>
      <c r="G322" t="str">
        <f>IF(OUT!B229="", "", OUT!B229)</f>
        <v>HOSTA JUNE</v>
      </c>
      <c r="H322" s="19">
        <f t="shared" si="20"/>
        <v>4.4000000000000004</v>
      </c>
      <c r="I322" s="20">
        <f t="shared" si="21"/>
        <v>44</v>
      </c>
      <c r="J322" s="34" t="str">
        <f>IF(OUT!F229="", "", OUT!F229)</f>
        <v>#1 GRADE BARE ROOT</v>
      </c>
      <c r="K322" s="7">
        <f>IF(OUT!P229="", "", OUT!P229)</f>
        <v>10</v>
      </c>
      <c r="L322" s="7" t="str">
        <f>IF(OUT!AE229="", "", OUT!AE229)</f>
        <v/>
      </c>
      <c r="M322" s="7" t="str">
        <f>IF(OUT!AG229="", "", OUT!AG229)</f>
        <v/>
      </c>
      <c r="N322" s="7" t="str">
        <f>IF(OUT!AQ229="", "", OUT!AQ229)</f>
        <v/>
      </c>
      <c r="O322" s="7" t="str">
        <f>IF(OUT!BM229="", "", OUT!BM229)</f>
        <v>T2</v>
      </c>
      <c r="P322" s="8">
        <f>IF(OUT!N229="", "", OUT!N229)</f>
        <v>4.4000000000000004</v>
      </c>
      <c r="Q322" s="9">
        <f>IF(OUT!O229="", "", OUT!O229)</f>
        <v>44</v>
      </c>
      <c r="R322" s="8">
        <f>IF(PPG!H229="", "", PPG!H229)</f>
        <v>0</v>
      </c>
      <c r="S322" s="9">
        <f>IF(PPG!I229="", "", PPG!I229)</f>
        <v>0</v>
      </c>
      <c r="T322" s="8">
        <f>IF(PPG!J229="", "", PPG!J229)</f>
        <v>0</v>
      </c>
      <c r="U322" s="9">
        <f>IF(PPG!K229="", "", PPG!K229)</f>
        <v>0</v>
      </c>
      <c r="V322" s="8">
        <f>IF(PPG!L229="", "", PPG!L229)</f>
        <v>0</v>
      </c>
      <c r="W322" s="9">
        <f>IF(PPG!M229="", "", PPG!M229)</f>
        <v>0</v>
      </c>
      <c r="X322" s="8">
        <f>IF(PPG!N229="", "", PPG!N229)</f>
        <v>0</v>
      </c>
      <c r="Y322" s="9">
        <f>IF(PPG!O229="", "", PPG!O229)</f>
        <v>0</v>
      </c>
      <c r="Z322" s="8">
        <f>IF(PPG!Q229="", "", PPG!Q229)</f>
        <v>0.64300000000000002</v>
      </c>
      <c r="AA322" s="9">
        <f>IF(PPG!R229="", "", PPG!R229)</f>
        <v>32.15</v>
      </c>
      <c r="AB322" s="8">
        <f>IF(PPG!S229="", "", PPG!S229)</f>
        <v>0</v>
      </c>
      <c r="AC322" s="9">
        <f>IF(PPG!T229="", "", PPG!T229)</f>
        <v>0</v>
      </c>
      <c r="AD322" s="8">
        <f>IF(PPG!U229="", "", PPG!U229)</f>
        <v>0</v>
      </c>
      <c r="AE322" s="9">
        <f>IF(PPG!V229="", "", PPG!V229)</f>
        <v>0</v>
      </c>
      <c r="AF322" s="8">
        <f>IF(PPG!W229="", "", PPG!W229)</f>
        <v>0</v>
      </c>
      <c r="AG322" s="9">
        <f>IF(PPG!X229="", "", PPG!X229)</f>
        <v>0</v>
      </c>
      <c r="AH322" s="8">
        <f>IF(PPG!Y229="", "", PPG!Y229)</f>
        <v>0</v>
      </c>
      <c r="AI322" s="9">
        <f>IF(PPG!Z229="", "", PPG!Z229)</f>
        <v>0</v>
      </c>
      <c r="AJ322" s="30" t="str">
        <f t="shared" si="22"/>
        <v>0.00</v>
      </c>
      <c r="AK322" s="7" t="str">
        <f t="shared" si="23"/>
        <v>0</v>
      </c>
      <c r="AL322" s="7" t="str">
        <f t="shared" si="24"/>
        <v>0</v>
      </c>
    </row>
    <row r="323" spans="1:38">
      <c r="A323" s="7">
        <f>IF(OUT!C77="", "", OUT!C77)</f>
        <v>712</v>
      </c>
      <c r="B323" s="18">
        <f>IF(OUT!A77="", "", OUT!A77)</f>
        <v>32815</v>
      </c>
      <c r="C323" s="7" t="str">
        <f>IF(OUT!D77="", "", OUT!D77)</f>
        <v>BB</v>
      </c>
      <c r="D323" s="25"/>
      <c r="E323" s="34" t="str">
        <f>IF(OUT!E77="", "", OUT!E77)</f>
        <v>10/BDL</v>
      </c>
      <c r="F323" s="22" t="str">
        <f>IF(OUT!AE77="NEW", "✷", "")</f>
        <v/>
      </c>
      <c r="G323" t="str">
        <f>IF(OUT!B77="", "", OUT!B77)</f>
        <v>HOSTA KROSSA REGAL (Blue/Green Vase Shaped)</v>
      </c>
      <c r="H323" s="19">
        <f t="shared" si="20"/>
        <v>1.829</v>
      </c>
      <c r="I323" s="20">
        <f t="shared" si="21"/>
        <v>18.29</v>
      </c>
      <c r="J323" s="34" t="str">
        <f>IF(OUT!F77="", "", OUT!F77)</f>
        <v>#1 GRADE BARE ROOT</v>
      </c>
      <c r="K323" s="7">
        <f>IF(OUT!P77="", "", OUT!P77)</f>
        <v>10</v>
      </c>
      <c r="L323" s="7" t="str">
        <f>IF(OUT!AE77="", "", OUT!AE77)</f>
        <v/>
      </c>
      <c r="M323" s="7" t="str">
        <f>IF(OUT!AG77="", "", OUT!AG77)</f>
        <v/>
      </c>
      <c r="N323" s="7" t="str">
        <f>IF(OUT!AQ77="", "", OUT!AQ77)</f>
        <v/>
      </c>
      <c r="O323" s="7" t="str">
        <f>IF(OUT!BM77="", "", OUT!BM77)</f>
        <v>T2</v>
      </c>
      <c r="P323" s="8">
        <f>IF(OUT!N77="", "", OUT!N77)</f>
        <v>1.829</v>
      </c>
      <c r="Q323" s="9">
        <f>IF(OUT!O77="", "", OUT!O77)</f>
        <v>18.29</v>
      </c>
      <c r="R323" s="8">
        <f>IF(PPG!H77="", "", PPG!H77)</f>
        <v>0</v>
      </c>
      <c r="S323" s="9">
        <f>IF(PPG!I77="", "", PPG!I77)</f>
        <v>0</v>
      </c>
      <c r="T323" s="8">
        <f>IF(PPG!J77="", "", PPG!J77)</f>
        <v>0</v>
      </c>
      <c r="U323" s="9">
        <f>IF(PPG!K77="", "", PPG!K77)</f>
        <v>0</v>
      </c>
      <c r="V323" s="8">
        <f>IF(PPG!L77="", "", PPG!L77)</f>
        <v>0</v>
      </c>
      <c r="W323" s="9">
        <f>IF(PPG!M77="", "", PPG!M77)</f>
        <v>0</v>
      </c>
      <c r="X323" s="8">
        <f>IF(PPG!N77="", "", PPG!N77)</f>
        <v>0</v>
      </c>
      <c r="Y323" s="9">
        <f>IF(PPG!O77="", "", PPG!O77)</f>
        <v>0</v>
      </c>
      <c r="Z323" s="8">
        <f>IF(PPG!Q77="", "", PPG!Q77)</f>
        <v>1.972</v>
      </c>
      <c r="AA323" s="9">
        <f>IF(PPG!R77="", "", PPG!R77)</f>
        <v>19.72</v>
      </c>
      <c r="AB323" s="8">
        <f>IF(PPG!S77="", "", PPG!S77)</f>
        <v>0</v>
      </c>
      <c r="AC323" s="9">
        <f>IF(PPG!T77="", "", PPG!T77)</f>
        <v>0</v>
      </c>
      <c r="AD323" s="8">
        <f>IF(PPG!U77="", "", PPG!U77)</f>
        <v>0</v>
      </c>
      <c r="AE323" s="9">
        <f>IF(PPG!V77="", "", PPG!V77)</f>
        <v>0</v>
      </c>
      <c r="AF323" s="8">
        <f>IF(PPG!W77="", "", PPG!W77)</f>
        <v>0</v>
      </c>
      <c r="AG323" s="9">
        <f>IF(PPG!X77="", "", PPG!X77)</f>
        <v>0</v>
      </c>
      <c r="AH323" s="8">
        <f>IF(PPG!Y77="", "", PPG!Y77)</f>
        <v>0</v>
      </c>
      <c r="AI323" s="9">
        <f>IF(PPG!Z77="", "", PPG!Z77)</f>
        <v>0</v>
      </c>
      <c r="AJ323" s="30" t="str">
        <f t="shared" si="22"/>
        <v>0.00</v>
      </c>
      <c r="AK323" s="7" t="str">
        <f t="shared" si="23"/>
        <v>0</v>
      </c>
      <c r="AL323" s="7" t="str">
        <f t="shared" si="24"/>
        <v>0</v>
      </c>
    </row>
    <row r="324" spans="1:38">
      <c r="A324" s="7">
        <f>IF(OUT!C218="", "", OUT!C218)</f>
        <v>712</v>
      </c>
      <c r="B324" s="18">
        <f>IF(OUT!A218="", "", OUT!A218)</f>
        <v>58330</v>
      </c>
      <c r="C324" s="7" t="str">
        <f>IF(OUT!D218="", "", OUT!D218)</f>
        <v>BB</v>
      </c>
      <c r="D324" s="25"/>
      <c r="E324" s="34" t="str">
        <f>IF(OUT!E218="", "", OUT!E218)</f>
        <v>10/BDL</v>
      </c>
      <c r="F324" s="22" t="str">
        <f>IF(OUT!AE218="NEW", "✷", "")</f>
        <v/>
      </c>
      <c r="G324" t="str">
        <f>IF(OUT!B218="", "", OUT!B218)</f>
        <v>HOSTA MAPLE LEAF (Blue/Green w/Golden Edge)</v>
      </c>
      <c r="H324" s="19">
        <f t="shared" si="20"/>
        <v>2.6859999999999999</v>
      </c>
      <c r="I324" s="20">
        <f t="shared" si="21"/>
        <v>26.86</v>
      </c>
      <c r="J324" s="34" t="str">
        <f>IF(OUT!F218="", "", OUT!F218)</f>
        <v>#1 GRADE BARE ROOT</v>
      </c>
      <c r="K324" s="7">
        <f>IF(OUT!P218="", "", OUT!P218)</f>
        <v>10</v>
      </c>
      <c r="L324" s="7" t="str">
        <f>IF(OUT!AE218="", "", OUT!AE218)</f>
        <v/>
      </c>
      <c r="M324" s="7" t="str">
        <f>IF(OUT!AG218="", "", OUT!AG218)</f>
        <v/>
      </c>
      <c r="N324" s="7" t="str">
        <f>IF(OUT!AQ218="", "", OUT!AQ218)</f>
        <v/>
      </c>
      <c r="O324" s="7" t="str">
        <f>IF(OUT!BM218="", "", OUT!BM218)</f>
        <v>T2</v>
      </c>
      <c r="P324" s="8">
        <f>IF(OUT!N218="", "", OUT!N218)</f>
        <v>2.6859999999999999</v>
      </c>
      <c r="Q324" s="9">
        <f>IF(OUT!O218="", "", OUT!O218)</f>
        <v>26.86</v>
      </c>
      <c r="R324" s="8">
        <f>IF(PPG!H218="", "", PPG!H218)</f>
        <v>0</v>
      </c>
      <c r="S324" s="9">
        <f>IF(PPG!I218="", "", PPG!I218)</f>
        <v>0</v>
      </c>
      <c r="T324" s="8">
        <f>IF(PPG!J218="", "", PPG!J218)</f>
        <v>0</v>
      </c>
      <c r="U324" s="9">
        <f>IF(PPG!K218="", "", PPG!K218)</f>
        <v>0</v>
      </c>
      <c r="V324" s="8">
        <f>IF(PPG!L218="", "", PPG!L218)</f>
        <v>0</v>
      </c>
      <c r="W324" s="9">
        <f>IF(PPG!M218="", "", PPG!M218)</f>
        <v>0</v>
      </c>
      <c r="X324" s="8">
        <f>IF(PPG!N218="", "", PPG!N218)</f>
        <v>0</v>
      </c>
      <c r="Y324" s="9">
        <f>IF(PPG!O218="", "", PPG!O218)</f>
        <v>0</v>
      </c>
      <c r="Z324" s="8">
        <f>IF(PPG!Q218="", "", PPG!Q218)</f>
        <v>2.5430000000000001</v>
      </c>
      <c r="AA324" s="9">
        <f>IF(PPG!R218="", "", PPG!R218)</f>
        <v>25.43</v>
      </c>
      <c r="AB324" s="8">
        <f>IF(PPG!S218="", "", PPG!S218)</f>
        <v>0</v>
      </c>
      <c r="AC324" s="9">
        <f>IF(PPG!T218="", "", PPG!T218)</f>
        <v>0</v>
      </c>
      <c r="AD324" s="8">
        <f>IF(PPG!U218="", "", PPG!U218)</f>
        <v>0</v>
      </c>
      <c r="AE324" s="9">
        <f>IF(PPG!V218="", "", PPG!V218)</f>
        <v>0</v>
      </c>
      <c r="AF324" s="8">
        <f>IF(PPG!W218="", "", PPG!W218)</f>
        <v>0</v>
      </c>
      <c r="AG324" s="9">
        <f>IF(PPG!X218="", "", PPG!X218)</f>
        <v>0</v>
      </c>
      <c r="AH324" s="8">
        <f>IF(PPG!Y218="", "", PPG!Y218)</f>
        <v>0</v>
      </c>
      <c r="AI324" s="9">
        <f>IF(PPG!Z218="", "", PPG!Z218)</f>
        <v>0</v>
      </c>
      <c r="AJ324" s="30" t="str">
        <f t="shared" si="22"/>
        <v>0.00</v>
      </c>
      <c r="AK324" s="7" t="str">
        <f t="shared" si="23"/>
        <v>0</v>
      </c>
      <c r="AL324" s="7" t="str">
        <f t="shared" si="24"/>
        <v>0</v>
      </c>
    </row>
    <row r="325" spans="1:38">
      <c r="A325" s="7">
        <f>IF(OUT!C259="", "", OUT!C259)</f>
        <v>712</v>
      </c>
      <c r="B325" s="18">
        <f>IF(OUT!A259="", "", OUT!A259)</f>
        <v>61595</v>
      </c>
      <c r="C325" s="7" t="str">
        <f>IF(OUT!D259="", "", OUT!D259)</f>
        <v>BB</v>
      </c>
      <c r="D325" s="25"/>
      <c r="E325" s="34" t="str">
        <f>IF(OUT!E259="", "", OUT!E259)</f>
        <v>10/BDL</v>
      </c>
      <c r="F325" s="22" t="str">
        <f>IF(OUT!AE259="NEW", "✷", "")</f>
        <v/>
      </c>
      <c r="G325" t="str">
        <f>IF(OUT!B259="", "", OUT!B259)</f>
        <v>HOSTA MEDIOVARIEGATA</v>
      </c>
      <c r="H325" s="19">
        <f t="shared" si="20"/>
        <v>1.829</v>
      </c>
      <c r="I325" s="20">
        <f t="shared" si="21"/>
        <v>18.29</v>
      </c>
      <c r="J325" s="34" t="str">
        <f>IF(OUT!F259="", "", OUT!F259)</f>
        <v>#1 GRADE BARE ROOT</v>
      </c>
      <c r="K325" s="7">
        <f>IF(OUT!P259="", "", OUT!P259)</f>
        <v>10</v>
      </c>
      <c r="L325" s="7" t="str">
        <f>IF(OUT!AE259="", "", OUT!AE259)</f>
        <v/>
      </c>
      <c r="M325" s="7" t="str">
        <f>IF(OUT!AG259="", "", OUT!AG259)</f>
        <v/>
      </c>
      <c r="N325" s="7" t="str">
        <f>IF(OUT!AQ259="", "", OUT!AQ259)</f>
        <v/>
      </c>
      <c r="O325" s="7" t="str">
        <f>IF(OUT!BM259="", "", OUT!BM259)</f>
        <v>T2</v>
      </c>
      <c r="P325" s="8">
        <f>IF(OUT!N259="", "", OUT!N259)</f>
        <v>1.829</v>
      </c>
      <c r="Q325" s="9">
        <f>IF(OUT!O259="", "", OUT!O259)</f>
        <v>18.29</v>
      </c>
      <c r="R325" s="8">
        <f>IF(PPG!H259="", "", PPG!H259)</f>
        <v>0</v>
      </c>
      <c r="S325" s="9">
        <f>IF(PPG!I259="", "", PPG!I259)</f>
        <v>0</v>
      </c>
      <c r="T325" s="8">
        <f>IF(PPG!J259="", "", PPG!J259)</f>
        <v>0</v>
      </c>
      <c r="U325" s="9">
        <f>IF(PPG!K259="", "", PPG!K259)</f>
        <v>0</v>
      </c>
      <c r="V325" s="8">
        <f>IF(PPG!L259="", "", PPG!L259)</f>
        <v>0</v>
      </c>
      <c r="W325" s="9">
        <f>IF(PPG!M259="", "", PPG!M259)</f>
        <v>0</v>
      </c>
      <c r="X325" s="8">
        <f>IF(PPG!N259="", "", PPG!N259)</f>
        <v>0</v>
      </c>
      <c r="Y325" s="9">
        <f>IF(PPG!O259="", "", PPG!O259)</f>
        <v>0</v>
      </c>
      <c r="Z325" s="8">
        <f>IF(PPG!Q259="", "", PPG!Q259)</f>
        <v>5.5430000000000001</v>
      </c>
      <c r="AA325" s="9">
        <f>IF(PPG!R259="", "", PPG!R259)</f>
        <v>55.43</v>
      </c>
      <c r="AB325" s="8">
        <f>IF(PPG!S259="", "", PPG!S259)</f>
        <v>0</v>
      </c>
      <c r="AC325" s="9">
        <f>IF(PPG!T259="", "", PPG!T259)</f>
        <v>0</v>
      </c>
      <c r="AD325" s="8">
        <f>IF(PPG!U259="", "", PPG!U259)</f>
        <v>0</v>
      </c>
      <c r="AE325" s="9">
        <f>IF(PPG!V259="", "", PPG!V259)</f>
        <v>0</v>
      </c>
      <c r="AF325" s="8">
        <f>IF(PPG!W259="", "", PPG!W259)</f>
        <v>0</v>
      </c>
      <c r="AG325" s="9">
        <f>IF(PPG!X259="", "", PPG!X259)</f>
        <v>0</v>
      </c>
      <c r="AH325" s="8">
        <f>IF(PPG!Y259="", "", PPG!Y259)</f>
        <v>0</v>
      </c>
      <c r="AI325" s="9">
        <f>IF(PPG!Z259="", "", PPG!Z259)</f>
        <v>0</v>
      </c>
      <c r="AJ325" s="30" t="str">
        <f t="shared" si="22"/>
        <v>0.00</v>
      </c>
      <c r="AK325" s="7" t="str">
        <f t="shared" si="23"/>
        <v>0</v>
      </c>
      <c r="AL325" s="7" t="str">
        <f t="shared" si="24"/>
        <v>0</v>
      </c>
    </row>
    <row r="326" spans="1:38">
      <c r="A326" s="7">
        <f>IF(OUT!C371="", "", OUT!C371)</f>
        <v>712</v>
      </c>
      <c r="B326" s="18">
        <f>IF(OUT!A371="", "", OUT!A371)</f>
        <v>77176</v>
      </c>
      <c r="C326" s="7" t="str">
        <f>IF(OUT!D371="", "", OUT!D371)</f>
        <v>BB</v>
      </c>
      <c r="D326" s="25"/>
      <c r="E326" s="34" t="str">
        <f>IF(OUT!E371="", "", OUT!E371)</f>
        <v>10/BDL</v>
      </c>
      <c r="F326" s="22" t="str">
        <f>IF(OUT!AE371="NEW", "✷", "")</f>
        <v>✷</v>
      </c>
      <c r="G326" t="str">
        <f>IF(OUT!B371="", "", OUT!B371)</f>
        <v>HOSTA MIGHTY MOUSE</v>
      </c>
      <c r="H326" s="19">
        <f t="shared" si="20"/>
        <v>5.6859999999999999</v>
      </c>
      <c r="I326" s="20">
        <f t="shared" si="21"/>
        <v>56.86</v>
      </c>
      <c r="J326" s="34" t="str">
        <f>IF(OUT!F371="", "", OUT!F371)</f>
        <v>#1 GRADE BARE ROOT</v>
      </c>
      <c r="K326" s="7">
        <f>IF(OUT!P371="", "", OUT!P371)</f>
        <v>10</v>
      </c>
      <c r="L326" s="7" t="str">
        <f>IF(OUT!AE371="", "", OUT!AE371)</f>
        <v>NEW</v>
      </c>
      <c r="M326" s="7" t="str">
        <f>IF(OUT!AG371="", "", OUT!AG371)</f>
        <v/>
      </c>
      <c r="N326" s="7" t="str">
        <f>IF(OUT!AQ371="", "", OUT!AQ371)</f>
        <v/>
      </c>
      <c r="O326" s="7" t="str">
        <f>IF(OUT!BM371="", "", OUT!BM371)</f>
        <v>T2</v>
      </c>
      <c r="P326" s="8">
        <f>IF(OUT!N371="", "", OUT!N371)</f>
        <v>5.6859999999999999</v>
      </c>
      <c r="Q326" s="9">
        <f>IF(OUT!O371="", "", OUT!O371)</f>
        <v>56.86</v>
      </c>
      <c r="R326" s="8">
        <f>IF(PPG!H371="", "", PPG!H371)</f>
        <v>0</v>
      </c>
      <c r="S326" s="9">
        <f>IF(PPG!I371="", "", PPG!I371)</f>
        <v>0</v>
      </c>
      <c r="T326" s="8">
        <f>IF(PPG!J371="", "", PPG!J371)</f>
        <v>0</v>
      </c>
      <c r="U326" s="9">
        <f>IF(PPG!K371="", "", PPG!K371)</f>
        <v>0</v>
      </c>
      <c r="V326" s="8">
        <f>IF(PPG!L371="", "", PPG!L371)</f>
        <v>0</v>
      </c>
      <c r="W326" s="9">
        <f>IF(PPG!M371="", "", PPG!M371)</f>
        <v>0</v>
      </c>
      <c r="X326" s="8">
        <f>IF(PPG!N371="", "", PPG!N371)</f>
        <v>0</v>
      </c>
      <c r="Y326" s="9">
        <f>IF(PPG!O371="", "", PPG!O371)</f>
        <v>0</v>
      </c>
      <c r="Z326" s="8">
        <f>IF(PPG!Q371="", "", PPG!Q371)</f>
        <v>0.78600000000000003</v>
      </c>
      <c r="AA326" s="9">
        <f>IF(PPG!R371="", "", PPG!R371)</f>
        <v>39.299999999999997</v>
      </c>
      <c r="AB326" s="8">
        <f>IF(PPG!S371="", "", PPG!S371)</f>
        <v>0</v>
      </c>
      <c r="AC326" s="9">
        <f>IF(PPG!T371="", "", PPG!T371)</f>
        <v>0</v>
      </c>
      <c r="AD326" s="8">
        <f>IF(PPG!U371="", "", PPG!U371)</f>
        <v>0</v>
      </c>
      <c r="AE326" s="9">
        <f>IF(PPG!V371="", "", PPG!V371)</f>
        <v>0</v>
      </c>
      <c r="AF326" s="8">
        <f>IF(PPG!W371="", "", PPG!W371)</f>
        <v>0</v>
      </c>
      <c r="AG326" s="9">
        <f>IF(PPG!X371="", "", PPG!X371)</f>
        <v>0</v>
      </c>
      <c r="AH326" s="8">
        <f>IF(PPG!Y371="", "", PPG!Y371)</f>
        <v>0</v>
      </c>
      <c r="AI326" s="9">
        <f>IF(PPG!Z371="", "", PPG!Z371)</f>
        <v>0</v>
      </c>
      <c r="AJ326" s="30" t="str">
        <f t="shared" si="22"/>
        <v>0.00</v>
      </c>
      <c r="AK326" s="7" t="str">
        <f t="shared" si="23"/>
        <v>0</v>
      </c>
      <c r="AL326" s="7" t="str">
        <f t="shared" si="24"/>
        <v>0</v>
      </c>
    </row>
    <row r="327" spans="1:38">
      <c r="A327" s="7">
        <f>IF(OUT!C238="", "", OUT!C238)</f>
        <v>712</v>
      </c>
      <c r="B327" s="18">
        <f>IF(OUT!A238="", "", OUT!A238)</f>
        <v>60419</v>
      </c>
      <c r="C327" s="7" t="str">
        <f>IF(OUT!D238="", "", OUT!D238)</f>
        <v>BB</v>
      </c>
      <c r="D327" s="25"/>
      <c r="E327" s="34" t="str">
        <f>IF(OUT!E238="", "", OUT!E238)</f>
        <v>10/BDL</v>
      </c>
      <c r="F327" s="22" t="str">
        <f>IF(OUT!AE238="NEW", "✷", "")</f>
        <v/>
      </c>
      <c r="G327" t="str">
        <f>IF(OUT!B238="", "", OUT!B238)</f>
        <v>HOSTA MINUTEMAN (Dark Green w/White Border)</v>
      </c>
      <c r="H327" s="19">
        <f t="shared" ref="H327:H390" si="25">IF(AND($K$3=1,$K$4="N"),P327,IF(AND($K$3=2,$K$4="N"),R327,IF(AND($K$3=3,$K$4="N"),T327,IF(AND($K$3=4,$K$4="N"),V327,IF(AND($K$3=5,$K$4="N"),X327,IF(AND($K$3=1,$K$4="Y"),Z327,IF(AND($K$3=2,$K$4="Y"),AB327,IF(AND($K$3=3,$K$4="Y"),AD327,IF(AND($K$3=4,$K$4="Y"),AF327,IF(AND($K$3=5,$K$4="Y"),AH327,"FALSE"))))))))))</f>
        <v>2.8290000000000002</v>
      </c>
      <c r="I327" s="20">
        <f t="shared" ref="I327:I390" si="26">IF(AND($K$3=1,$K$4="N"),Q327,IF(AND($K$3=2,$K$4="N"),S327,IF(AND($K$3=3,$K$4="N"),U327,IF(AND($K$3=4,$K$4="N"),W327,IF(AND($K$3=5,$K$4="N"),Y327,IF(AND($K$3=1,$K$4="Y"),AA327,IF(AND($K$3=2,$K$4="Y"),AC327,IF(AND($K$3=3,$K$4="Y"),AE327,IF(AND($K$3=4,$K$4="Y"),AG327,IF(AND($K$3=5,$K$4="Y"),AI327,"FALSE"))))))))))</f>
        <v>28.29</v>
      </c>
      <c r="J327" s="34" t="str">
        <f>IF(OUT!F238="", "", OUT!F238)</f>
        <v>#1 GRADE BARE ROOT</v>
      </c>
      <c r="K327" s="7">
        <f>IF(OUT!P238="", "", OUT!P238)</f>
        <v>10</v>
      </c>
      <c r="L327" s="7" t="str">
        <f>IF(OUT!AE238="", "", OUT!AE238)</f>
        <v/>
      </c>
      <c r="M327" s="7" t="str">
        <f>IF(OUT!AG238="", "", OUT!AG238)</f>
        <v/>
      </c>
      <c r="N327" s="7" t="str">
        <f>IF(OUT!AQ238="", "", OUT!AQ238)</f>
        <v/>
      </c>
      <c r="O327" s="7" t="str">
        <f>IF(OUT!BM238="", "", OUT!BM238)</f>
        <v>T2</v>
      </c>
      <c r="P327" s="8">
        <f>IF(OUT!N238="", "", OUT!N238)</f>
        <v>2.8290000000000002</v>
      </c>
      <c r="Q327" s="9">
        <f>IF(OUT!O238="", "", OUT!O238)</f>
        <v>28.29</v>
      </c>
      <c r="R327" s="8">
        <f>IF(PPG!H238="", "", PPG!H238)</f>
        <v>0</v>
      </c>
      <c r="S327" s="9">
        <f>IF(PPG!I238="", "", PPG!I238)</f>
        <v>0</v>
      </c>
      <c r="T327" s="8">
        <f>IF(PPG!J238="", "", PPG!J238)</f>
        <v>0</v>
      </c>
      <c r="U327" s="9">
        <f>IF(PPG!K238="", "", PPG!K238)</f>
        <v>0</v>
      </c>
      <c r="V327" s="8">
        <f>IF(PPG!L238="", "", PPG!L238)</f>
        <v>0</v>
      </c>
      <c r="W327" s="9">
        <f>IF(PPG!M238="", "", PPG!M238)</f>
        <v>0</v>
      </c>
      <c r="X327" s="8">
        <f>IF(PPG!N238="", "", PPG!N238)</f>
        <v>0</v>
      </c>
      <c r="Y327" s="9">
        <f>IF(PPG!O238="", "", PPG!O238)</f>
        <v>0</v>
      </c>
      <c r="Z327" s="8">
        <f>IF(PPG!Q238="", "", PPG!Q238)</f>
        <v>2.1150000000000002</v>
      </c>
      <c r="AA327" s="9">
        <f>IF(PPG!R238="", "", PPG!R238)</f>
        <v>21.15</v>
      </c>
      <c r="AB327" s="8">
        <f>IF(PPG!S238="", "", PPG!S238)</f>
        <v>0</v>
      </c>
      <c r="AC327" s="9">
        <f>IF(PPG!T238="", "", PPG!T238)</f>
        <v>0</v>
      </c>
      <c r="AD327" s="8">
        <f>IF(PPG!U238="", "", PPG!U238)</f>
        <v>0</v>
      </c>
      <c r="AE327" s="9">
        <f>IF(PPG!V238="", "", PPG!V238)</f>
        <v>0</v>
      </c>
      <c r="AF327" s="8">
        <f>IF(PPG!W238="", "", PPG!W238)</f>
        <v>0</v>
      </c>
      <c r="AG327" s="9">
        <f>IF(PPG!X238="", "", PPG!X238)</f>
        <v>0</v>
      </c>
      <c r="AH327" s="8">
        <f>IF(PPG!Y238="", "", PPG!Y238)</f>
        <v>0</v>
      </c>
      <c r="AI327" s="9">
        <f>IF(PPG!Z238="", "", PPG!Z238)</f>
        <v>0</v>
      </c>
      <c r="AJ327" s="30" t="str">
        <f t="shared" ref="AJ327:AJ390" si="27">IF(D327&lt;&gt;"",D327*I327, "0.00")</f>
        <v>0.00</v>
      </c>
      <c r="AK327" s="7" t="str">
        <f t="shared" ref="AK327:AK390" si="28">IF(D327&lt;&gt;"",D327, "0")</f>
        <v>0</v>
      </c>
      <c r="AL327" s="7" t="str">
        <f t="shared" ref="AL327:AL390" si="29">IF(D327&lt;&gt;"",D327*K327, "0")</f>
        <v>0</v>
      </c>
    </row>
    <row r="328" spans="1:38">
      <c r="A328" s="7">
        <f>IF(OUT!C227="", "", OUT!C227)</f>
        <v>712</v>
      </c>
      <c r="B328" s="18">
        <f>IF(OUT!A227="", "", OUT!A227)</f>
        <v>60173</v>
      </c>
      <c r="C328" s="7" t="str">
        <f>IF(OUT!D227="", "", OUT!D227)</f>
        <v>BB</v>
      </c>
      <c r="D328" s="25"/>
      <c r="E328" s="34" t="str">
        <f>IF(OUT!E227="", "", OUT!E227)</f>
        <v>10/BDL</v>
      </c>
      <c r="F328" s="22" t="str">
        <f>IF(OUT!AE227="NEW", "✷", "")</f>
        <v/>
      </c>
      <c r="G328" t="str">
        <f>IF(OUT!B227="", "", OUT!B227)</f>
        <v>HOSTA NIGHT BEFORE CHRISTMAS (White Center w/Green Margins)</v>
      </c>
      <c r="H328" s="19">
        <f t="shared" si="25"/>
        <v>2.8290000000000002</v>
      </c>
      <c r="I328" s="20">
        <f t="shared" si="26"/>
        <v>28.29</v>
      </c>
      <c r="J328" s="34" t="str">
        <f>IF(OUT!F227="", "", OUT!F227)</f>
        <v>#1 GRADE BARE ROOT</v>
      </c>
      <c r="K328" s="7">
        <f>IF(OUT!P227="", "", OUT!P227)</f>
        <v>10</v>
      </c>
      <c r="L328" s="7" t="str">
        <f>IF(OUT!AE227="", "", OUT!AE227)</f>
        <v/>
      </c>
      <c r="M328" s="7" t="str">
        <f>IF(OUT!AG227="", "", OUT!AG227)</f>
        <v/>
      </c>
      <c r="N328" s="7" t="str">
        <f>IF(OUT!AQ227="", "", OUT!AQ227)</f>
        <v/>
      </c>
      <c r="O328" s="7" t="str">
        <f>IF(OUT!BM227="", "", OUT!BM227)</f>
        <v>T2</v>
      </c>
      <c r="P328" s="8">
        <f>IF(OUT!N227="", "", OUT!N227)</f>
        <v>2.8290000000000002</v>
      </c>
      <c r="Q328" s="9">
        <f>IF(OUT!O227="", "", OUT!O227)</f>
        <v>28.29</v>
      </c>
      <c r="R328" s="8">
        <f>IF(PPG!H227="", "", PPG!H227)</f>
        <v>0</v>
      </c>
      <c r="S328" s="9">
        <f>IF(PPG!I227="", "", PPG!I227)</f>
        <v>0</v>
      </c>
      <c r="T328" s="8">
        <f>IF(PPG!J227="", "", PPG!J227)</f>
        <v>0</v>
      </c>
      <c r="U328" s="9">
        <f>IF(PPG!K227="", "", PPG!K227)</f>
        <v>0</v>
      </c>
      <c r="V328" s="8">
        <f>IF(PPG!L227="", "", PPG!L227)</f>
        <v>0</v>
      </c>
      <c r="W328" s="9">
        <f>IF(PPG!M227="", "", PPG!M227)</f>
        <v>0</v>
      </c>
      <c r="X328" s="8">
        <f>IF(PPG!N227="", "", PPG!N227)</f>
        <v>0</v>
      </c>
      <c r="Y328" s="9">
        <f>IF(PPG!O227="", "", PPG!O227)</f>
        <v>0</v>
      </c>
      <c r="Z328" s="8">
        <f>IF(PPG!Q227="", "", PPG!Q227)</f>
        <v>6.258</v>
      </c>
      <c r="AA328" s="9">
        <f>IF(PPG!R227="", "", PPG!R227)</f>
        <v>62.58</v>
      </c>
      <c r="AB328" s="8">
        <f>IF(PPG!S227="", "", PPG!S227)</f>
        <v>0</v>
      </c>
      <c r="AC328" s="9">
        <f>IF(PPG!T227="", "", PPG!T227)</f>
        <v>0</v>
      </c>
      <c r="AD328" s="8">
        <f>IF(PPG!U227="", "", PPG!U227)</f>
        <v>0</v>
      </c>
      <c r="AE328" s="9">
        <f>IF(PPG!V227="", "", PPG!V227)</f>
        <v>0</v>
      </c>
      <c r="AF328" s="8">
        <f>IF(PPG!W227="", "", PPG!W227)</f>
        <v>0</v>
      </c>
      <c r="AG328" s="9">
        <f>IF(PPG!X227="", "", PPG!X227)</f>
        <v>0</v>
      </c>
      <c r="AH328" s="8">
        <f>IF(PPG!Y227="", "", PPG!Y227)</f>
        <v>0</v>
      </c>
      <c r="AI328" s="9">
        <f>IF(PPG!Z227="", "", PPG!Z227)</f>
        <v>0</v>
      </c>
      <c r="AJ328" s="30" t="str">
        <f t="shared" si="27"/>
        <v>0.00</v>
      </c>
      <c r="AK328" s="7" t="str">
        <f t="shared" si="28"/>
        <v>0</v>
      </c>
      <c r="AL328" s="7" t="str">
        <f t="shared" si="29"/>
        <v>0</v>
      </c>
    </row>
    <row r="329" spans="1:38">
      <c r="A329" s="7">
        <f>IF(OUT!C90="", "", OUT!C90)</f>
        <v>712</v>
      </c>
      <c r="B329" s="18">
        <f>IF(OUT!A90="", "", OUT!A90)</f>
        <v>33233</v>
      </c>
      <c r="C329" s="7" t="str">
        <f>IF(OUT!D90="", "", OUT!D90)</f>
        <v>BB</v>
      </c>
      <c r="D329" s="25"/>
      <c r="E329" s="34" t="str">
        <f>IF(OUT!E90="", "", OUT!E90)</f>
        <v>10/BDL</v>
      </c>
      <c r="F329" s="22" t="str">
        <f>IF(OUT!AE90="NEW", "✷", "")</f>
        <v/>
      </c>
      <c r="G329" t="str">
        <f>IF(OUT!B90="", "", OUT!B90)</f>
        <v>HOSTA PATRIOT</v>
      </c>
      <c r="H329" s="19">
        <f t="shared" si="25"/>
        <v>2.8290000000000002</v>
      </c>
      <c r="I329" s="20">
        <f t="shared" si="26"/>
        <v>28.29</v>
      </c>
      <c r="J329" s="34" t="str">
        <f>IF(OUT!F90="", "", OUT!F90)</f>
        <v>#1 GRADE BARE ROOT</v>
      </c>
      <c r="K329" s="7">
        <f>IF(OUT!P90="", "", OUT!P90)</f>
        <v>10</v>
      </c>
      <c r="L329" s="7" t="str">
        <f>IF(OUT!AE90="", "", OUT!AE90)</f>
        <v/>
      </c>
      <c r="M329" s="7" t="str">
        <f>IF(OUT!AG90="", "", OUT!AG90)</f>
        <v/>
      </c>
      <c r="N329" s="7" t="str">
        <f>IF(OUT!AQ90="", "", OUT!AQ90)</f>
        <v/>
      </c>
      <c r="O329" s="7" t="str">
        <f>IF(OUT!BM90="", "", OUT!BM90)</f>
        <v>T2</v>
      </c>
      <c r="P329" s="8">
        <f>IF(OUT!N90="", "", OUT!N90)</f>
        <v>2.8290000000000002</v>
      </c>
      <c r="Q329" s="9">
        <f>IF(OUT!O90="", "", OUT!O90)</f>
        <v>28.29</v>
      </c>
      <c r="R329" s="8">
        <f>IF(PPG!H90="", "", PPG!H90)</f>
        <v>0</v>
      </c>
      <c r="S329" s="9">
        <f>IF(PPG!I90="", "", PPG!I90)</f>
        <v>0</v>
      </c>
      <c r="T329" s="8">
        <f>IF(PPG!J90="", "", PPG!J90)</f>
        <v>0</v>
      </c>
      <c r="U329" s="9">
        <f>IF(PPG!K90="", "", PPG!K90)</f>
        <v>0</v>
      </c>
      <c r="V329" s="8">
        <f>IF(PPG!L90="", "", PPG!L90)</f>
        <v>0</v>
      </c>
      <c r="W329" s="9">
        <f>IF(PPG!M90="", "", PPG!M90)</f>
        <v>0</v>
      </c>
      <c r="X329" s="8">
        <f>IF(PPG!N90="", "", PPG!N90)</f>
        <v>0</v>
      </c>
      <c r="Y329" s="9">
        <f>IF(PPG!O90="", "", PPG!O90)</f>
        <v>0</v>
      </c>
      <c r="Z329" s="8">
        <f>IF(PPG!Q90="", "", PPG!Q90)</f>
        <v>2.1150000000000002</v>
      </c>
      <c r="AA329" s="9">
        <f>IF(PPG!R90="", "", PPG!R90)</f>
        <v>21.15</v>
      </c>
      <c r="AB329" s="8">
        <f>IF(PPG!S90="", "", PPG!S90)</f>
        <v>0</v>
      </c>
      <c r="AC329" s="9">
        <f>IF(PPG!T90="", "", PPG!T90)</f>
        <v>0</v>
      </c>
      <c r="AD329" s="8">
        <f>IF(PPG!U90="", "", PPG!U90)</f>
        <v>0</v>
      </c>
      <c r="AE329" s="9">
        <f>IF(PPG!V90="", "", PPG!V90)</f>
        <v>0</v>
      </c>
      <c r="AF329" s="8">
        <f>IF(PPG!W90="", "", PPG!W90)</f>
        <v>0</v>
      </c>
      <c r="AG329" s="9">
        <f>IF(PPG!X90="", "", PPG!X90)</f>
        <v>0</v>
      </c>
      <c r="AH329" s="8">
        <f>IF(PPG!Y90="", "", PPG!Y90)</f>
        <v>0</v>
      </c>
      <c r="AI329" s="9">
        <f>IF(PPG!Z90="", "", PPG!Z90)</f>
        <v>0</v>
      </c>
      <c r="AJ329" s="30" t="str">
        <f t="shared" si="27"/>
        <v>0.00</v>
      </c>
      <c r="AK329" s="7" t="str">
        <f t="shared" si="28"/>
        <v>0</v>
      </c>
      <c r="AL329" s="7" t="str">
        <f t="shared" si="29"/>
        <v>0</v>
      </c>
    </row>
    <row r="330" spans="1:38">
      <c r="A330" s="7">
        <f>IF(OUT!C582="", "", OUT!C582)</f>
        <v>712</v>
      </c>
      <c r="B330" s="18">
        <f>IF(OUT!A582="", "", OUT!A582)</f>
        <v>97519</v>
      </c>
      <c r="C330" s="7" t="str">
        <f>IF(OUT!D582="", "", OUT!D582)</f>
        <v>BB</v>
      </c>
      <c r="D330" s="25"/>
      <c r="E330" s="34" t="str">
        <f>IF(OUT!E582="", "", OUT!E582)</f>
        <v>10/BDL</v>
      </c>
      <c r="F330" s="22" t="str">
        <f>IF(OUT!AE582="NEW", "✷", "")</f>
        <v>✷</v>
      </c>
      <c r="G330" t="str">
        <f>IF(OUT!B582="", "", OUT!B582)</f>
        <v>HOSTA POST IT</v>
      </c>
      <c r="H330" s="19">
        <f t="shared" si="25"/>
        <v>3.8290000000000002</v>
      </c>
      <c r="I330" s="20">
        <f t="shared" si="26"/>
        <v>38.29</v>
      </c>
      <c r="J330" s="34" t="str">
        <f>IF(OUT!F582="", "", OUT!F582)</f>
        <v>#1 GRADE BARE ROOT</v>
      </c>
      <c r="K330" s="7">
        <f>IF(OUT!P582="", "", OUT!P582)</f>
        <v>10</v>
      </c>
      <c r="L330" s="7" t="str">
        <f>IF(OUT!AE582="", "", OUT!AE582)</f>
        <v>NEW</v>
      </c>
      <c r="M330" s="7" t="str">
        <f>IF(OUT!AG582="", "", OUT!AG582)</f>
        <v/>
      </c>
      <c r="N330" s="7" t="str">
        <f>IF(OUT!AQ582="", "", OUT!AQ582)</f>
        <v/>
      </c>
      <c r="O330" s="7" t="str">
        <f>IF(OUT!BM582="", "", OUT!BM582)</f>
        <v>T2</v>
      </c>
      <c r="P330" s="8">
        <f>IF(OUT!N582="", "", OUT!N582)</f>
        <v>3.8290000000000002</v>
      </c>
      <c r="Q330" s="9">
        <f>IF(OUT!O582="", "", OUT!O582)</f>
        <v>38.29</v>
      </c>
      <c r="R330" s="8">
        <f>IF(PPG!H582="", "", PPG!H582)</f>
        <v>0</v>
      </c>
      <c r="S330" s="9">
        <f>IF(PPG!I582="", "", PPG!I582)</f>
        <v>0</v>
      </c>
      <c r="T330" s="8">
        <f>IF(PPG!J582="", "", PPG!J582)</f>
        <v>0</v>
      </c>
      <c r="U330" s="9">
        <f>IF(PPG!K582="", "", PPG!K582)</f>
        <v>0</v>
      </c>
      <c r="V330" s="8">
        <f>IF(PPG!L582="", "", PPG!L582)</f>
        <v>0</v>
      </c>
      <c r="W330" s="9">
        <f>IF(PPG!M582="", "", PPG!M582)</f>
        <v>0</v>
      </c>
      <c r="X330" s="8">
        <f>IF(PPG!N582="", "", PPG!N582)</f>
        <v>0</v>
      </c>
      <c r="Y330" s="9">
        <f>IF(PPG!O582="", "", PPG!O582)</f>
        <v>0</v>
      </c>
      <c r="Z330" s="8">
        <f>IF(PPG!Q582="", "", PPG!Q582)</f>
        <v>3.415</v>
      </c>
      <c r="AA330" s="9">
        <f>IF(PPG!R582="", "", PPG!R582)</f>
        <v>34.15</v>
      </c>
      <c r="AB330" s="8">
        <f>IF(PPG!S582="", "", PPG!S582)</f>
        <v>0</v>
      </c>
      <c r="AC330" s="9">
        <f>IF(PPG!T582="", "", PPG!T582)</f>
        <v>0</v>
      </c>
      <c r="AD330" s="8">
        <f>IF(PPG!U582="", "", PPG!U582)</f>
        <v>0</v>
      </c>
      <c r="AE330" s="9">
        <f>IF(PPG!V582="", "", PPG!V582)</f>
        <v>0</v>
      </c>
      <c r="AF330" s="8">
        <f>IF(PPG!W582="", "", PPG!W582)</f>
        <v>0</v>
      </c>
      <c r="AG330" s="9">
        <f>IF(PPG!X582="", "", PPG!X582)</f>
        <v>0</v>
      </c>
      <c r="AH330" s="8">
        <f>IF(PPG!Y582="", "", PPG!Y582)</f>
        <v>0</v>
      </c>
      <c r="AI330" s="9">
        <f>IF(PPG!Z582="", "", PPG!Z582)</f>
        <v>0</v>
      </c>
      <c r="AJ330" s="30" t="str">
        <f t="shared" si="27"/>
        <v>0.00</v>
      </c>
      <c r="AK330" s="7" t="str">
        <f t="shared" si="28"/>
        <v>0</v>
      </c>
      <c r="AL330" s="7" t="str">
        <f t="shared" si="29"/>
        <v>0</v>
      </c>
    </row>
    <row r="331" spans="1:38">
      <c r="A331" s="7">
        <f>IF(OUT!C318="", "", OUT!C318)</f>
        <v>712</v>
      </c>
      <c r="B331" s="18">
        <f>IF(OUT!A318="", "", OUT!A318)</f>
        <v>68871</v>
      </c>
      <c r="C331" s="7" t="str">
        <f>IF(OUT!D318="", "", OUT!D318)</f>
        <v>BB</v>
      </c>
      <c r="D331" s="25"/>
      <c r="E331" s="34" t="str">
        <f>IF(OUT!E318="", "", OUT!E318)</f>
        <v>10/BDL</v>
      </c>
      <c r="F331" s="22" t="str">
        <f>IF(OUT!AE318="NEW", "✷", "")</f>
        <v/>
      </c>
      <c r="G331" t="str">
        <f>IF(OUT!B318="", "", OUT!B318)</f>
        <v>HOSTA PRAYING HANDS</v>
      </c>
      <c r="H331" s="19">
        <f t="shared" si="25"/>
        <v>3.8290000000000002</v>
      </c>
      <c r="I331" s="20">
        <f t="shared" si="26"/>
        <v>38.29</v>
      </c>
      <c r="J331" s="34" t="str">
        <f>IF(OUT!F318="", "", OUT!F318)</f>
        <v>#1 GRADE BARE ROOT</v>
      </c>
      <c r="K331" s="7">
        <f>IF(OUT!P318="", "", OUT!P318)</f>
        <v>10</v>
      </c>
      <c r="L331" s="7" t="str">
        <f>IF(OUT!AE318="", "", OUT!AE318)</f>
        <v/>
      </c>
      <c r="M331" s="7" t="str">
        <f>IF(OUT!AG318="", "", OUT!AG318)</f>
        <v/>
      </c>
      <c r="N331" s="7" t="str">
        <f>IF(OUT!AQ318="", "", OUT!AQ318)</f>
        <v/>
      </c>
      <c r="O331" s="7" t="str">
        <f>IF(OUT!BM318="", "", OUT!BM318)</f>
        <v>T2</v>
      </c>
      <c r="P331" s="8">
        <f>IF(OUT!N318="", "", OUT!N318)</f>
        <v>3.8290000000000002</v>
      </c>
      <c r="Q331" s="9">
        <f>IF(OUT!O318="", "", OUT!O318)</f>
        <v>38.29</v>
      </c>
      <c r="R331" s="8">
        <f>IF(PPG!H318="", "", PPG!H318)</f>
        <v>0</v>
      </c>
      <c r="S331" s="9">
        <f>IF(PPG!I318="", "", PPG!I318)</f>
        <v>0</v>
      </c>
      <c r="T331" s="8">
        <f>IF(PPG!J318="", "", PPG!J318)</f>
        <v>0</v>
      </c>
      <c r="U331" s="9">
        <f>IF(PPG!K318="", "", PPG!K318)</f>
        <v>0</v>
      </c>
      <c r="V331" s="8">
        <f>IF(PPG!L318="", "", PPG!L318)</f>
        <v>0</v>
      </c>
      <c r="W331" s="9">
        <f>IF(PPG!M318="", "", PPG!M318)</f>
        <v>0</v>
      </c>
      <c r="X331" s="8">
        <f>IF(PPG!N318="", "", PPG!N318)</f>
        <v>0</v>
      </c>
      <c r="Y331" s="9">
        <f>IF(PPG!O318="", "", PPG!O318)</f>
        <v>0</v>
      </c>
      <c r="Z331" s="8">
        <f>IF(PPG!Q318="", "", PPG!Q318)</f>
        <v>3.4</v>
      </c>
      <c r="AA331" s="9">
        <f>IF(PPG!R318="", "", PPG!R318)</f>
        <v>85</v>
      </c>
      <c r="AB331" s="8">
        <f>IF(PPG!S318="", "", PPG!S318)</f>
        <v>0</v>
      </c>
      <c r="AC331" s="9">
        <f>IF(PPG!T318="", "", PPG!T318)</f>
        <v>0</v>
      </c>
      <c r="AD331" s="8">
        <f>IF(PPG!U318="", "", PPG!U318)</f>
        <v>0</v>
      </c>
      <c r="AE331" s="9">
        <f>IF(PPG!V318="", "", PPG!V318)</f>
        <v>0</v>
      </c>
      <c r="AF331" s="8">
        <f>IF(PPG!W318="", "", PPG!W318)</f>
        <v>0</v>
      </c>
      <c r="AG331" s="9">
        <f>IF(PPG!X318="", "", PPG!X318)</f>
        <v>0</v>
      </c>
      <c r="AH331" s="8">
        <f>IF(PPG!Y318="", "", PPG!Y318)</f>
        <v>0</v>
      </c>
      <c r="AI331" s="9">
        <f>IF(PPG!Z318="", "", PPG!Z318)</f>
        <v>0</v>
      </c>
      <c r="AJ331" s="30" t="str">
        <f t="shared" si="27"/>
        <v>0.00</v>
      </c>
      <c r="AK331" s="7" t="str">
        <f t="shared" si="28"/>
        <v>0</v>
      </c>
      <c r="AL331" s="7" t="str">
        <f t="shared" si="29"/>
        <v>0</v>
      </c>
    </row>
    <row r="332" spans="1:38">
      <c r="A332" s="7">
        <f>IF(OUT!C82="", "", OUT!C82)</f>
        <v>712</v>
      </c>
      <c r="B332" s="18">
        <f>IF(OUT!A82="", "", OUT!A82)</f>
        <v>32826</v>
      </c>
      <c r="C332" s="7" t="str">
        <f>IF(OUT!D82="", "", OUT!D82)</f>
        <v>BB</v>
      </c>
      <c r="D332" s="25"/>
      <c r="E332" s="34" t="str">
        <f>IF(OUT!E82="", "", OUT!E82)</f>
        <v>10/BDL</v>
      </c>
      <c r="F332" s="22" t="str">
        <f>IF(OUT!AE82="NEW", "✷", "")</f>
        <v/>
      </c>
      <c r="G332" t="str">
        <f>IF(OUT!B82="", "", OUT!B82)</f>
        <v>HOSTA ROYAL STANDARD (Green)</v>
      </c>
      <c r="H332" s="19">
        <f t="shared" si="25"/>
        <v>1.6</v>
      </c>
      <c r="I332" s="20">
        <f t="shared" si="26"/>
        <v>16</v>
      </c>
      <c r="J332" s="34" t="str">
        <f>IF(OUT!F82="", "", OUT!F82)</f>
        <v>#1 GRADE BARE ROOT</v>
      </c>
      <c r="K332" s="7">
        <f>IF(OUT!P82="", "", OUT!P82)</f>
        <v>10</v>
      </c>
      <c r="L332" s="7" t="str">
        <f>IF(OUT!AE82="", "", OUT!AE82)</f>
        <v/>
      </c>
      <c r="M332" s="7" t="str">
        <f>IF(OUT!AG82="", "", OUT!AG82)</f>
        <v/>
      </c>
      <c r="N332" s="7" t="str">
        <f>IF(OUT!AQ82="", "", OUT!AQ82)</f>
        <v/>
      </c>
      <c r="O332" s="7" t="str">
        <f>IF(OUT!BM82="", "", OUT!BM82)</f>
        <v>T2</v>
      </c>
      <c r="P332" s="8">
        <f>IF(OUT!N82="", "", OUT!N82)</f>
        <v>1.6</v>
      </c>
      <c r="Q332" s="9">
        <f>IF(OUT!O82="", "", OUT!O82)</f>
        <v>16</v>
      </c>
      <c r="R332" s="8">
        <f>IF(PPG!H82="", "", PPG!H82)</f>
        <v>0</v>
      </c>
      <c r="S332" s="9">
        <f>IF(PPG!I82="", "", PPG!I82)</f>
        <v>0</v>
      </c>
      <c r="T332" s="8">
        <f>IF(PPG!J82="", "", PPG!J82)</f>
        <v>0</v>
      </c>
      <c r="U332" s="9">
        <f>IF(PPG!K82="", "", PPG!K82)</f>
        <v>0</v>
      </c>
      <c r="V332" s="8">
        <f>IF(PPG!L82="", "", PPG!L82)</f>
        <v>0</v>
      </c>
      <c r="W332" s="9">
        <f>IF(PPG!M82="", "", PPG!M82)</f>
        <v>0</v>
      </c>
      <c r="X332" s="8">
        <f>IF(PPG!N82="", "", PPG!N82)</f>
        <v>0</v>
      </c>
      <c r="Y332" s="9">
        <f>IF(PPG!O82="", "", PPG!O82)</f>
        <v>0</v>
      </c>
      <c r="Z332" s="8">
        <f>IF(PPG!Q82="", "", PPG!Q82)</f>
        <v>1.972</v>
      </c>
      <c r="AA332" s="9">
        <f>IF(PPG!R82="", "", PPG!R82)</f>
        <v>19.72</v>
      </c>
      <c r="AB332" s="8">
        <f>IF(PPG!S82="", "", PPG!S82)</f>
        <v>0</v>
      </c>
      <c r="AC332" s="9">
        <f>IF(PPG!T82="", "", PPG!T82)</f>
        <v>0</v>
      </c>
      <c r="AD332" s="8">
        <f>IF(PPG!U82="", "", PPG!U82)</f>
        <v>0</v>
      </c>
      <c r="AE332" s="9">
        <f>IF(PPG!V82="", "", PPG!V82)</f>
        <v>0</v>
      </c>
      <c r="AF332" s="8">
        <f>IF(PPG!W82="", "", PPG!W82)</f>
        <v>0</v>
      </c>
      <c r="AG332" s="9">
        <f>IF(PPG!X82="", "", PPG!X82)</f>
        <v>0</v>
      </c>
      <c r="AH332" s="8">
        <f>IF(PPG!Y82="", "", PPG!Y82)</f>
        <v>0</v>
      </c>
      <c r="AI332" s="9">
        <f>IF(PPG!Z82="", "", PPG!Z82)</f>
        <v>0</v>
      </c>
      <c r="AJ332" s="30" t="str">
        <f t="shared" si="27"/>
        <v>0.00</v>
      </c>
      <c r="AK332" s="7" t="str">
        <f t="shared" si="28"/>
        <v>0</v>
      </c>
      <c r="AL332" s="7" t="str">
        <f t="shared" si="29"/>
        <v>0</v>
      </c>
    </row>
    <row r="333" spans="1:38">
      <c r="A333" s="7">
        <f>IF(OUT!C91="", "", OUT!C91)</f>
        <v>712</v>
      </c>
      <c r="B333" s="18">
        <f>IF(OUT!A91="", "", OUT!A91)</f>
        <v>33236</v>
      </c>
      <c r="C333" s="7" t="str">
        <f>IF(OUT!D91="", "", OUT!D91)</f>
        <v>BB</v>
      </c>
      <c r="D333" s="25"/>
      <c r="E333" s="34" t="str">
        <f>IF(OUT!E91="", "", OUT!E91)</f>
        <v>10/BDL</v>
      </c>
      <c r="F333" s="22" t="str">
        <f>IF(OUT!AE91="NEW", "✷", "")</f>
        <v/>
      </c>
      <c r="G333" t="str">
        <f>IF(OUT!B91="", "", OUT!B91)</f>
        <v>HOSTA SIEBOLDIANA ELEGANS (BLUE GIANT)</v>
      </c>
      <c r="H333" s="19">
        <f t="shared" si="25"/>
        <v>2.1150000000000002</v>
      </c>
      <c r="I333" s="20">
        <f t="shared" si="26"/>
        <v>21.15</v>
      </c>
      <c r="J333" s="34" t="str">
        <f>IF(OUT!F91="", "", OUT!F91)</f>
        <v>#1 GRADE BARE ROOT</v>
      </c>
      <c r="K333" s="7">
        <f>IF(OUT!P91="", "", OUT!P91)</f>
        <v>10</v>
      </c>
      <c r="L333" s="7" t="str">
        <f>IF(OUT!AE91="", "", OUT!AE91)</f>
        <v/>
      </c>
      <c r="M333" s="7" t="str">
        <f>IF(OUT!AG91="", "", OUT!AG91)</f>
        <v/>
      </c>
      <c r="N333" s="7" t="str">
        <f>IF(OUT!AQ91="", "", OUT!AQ91)</f>
        <v/>
      </c>
      <c r="O333" s="7" t="str">
        <f>IF(OUT!BM91="", "", OUT!BM91)</f>
        <v>T2</v>
      </c>
      <c r="P333" s="8">
        <f>IF(OUT!N91="", "", OUT!N91)</f>
        <v>2.1150000000000002</v>
      </c>
      <c r="Q333" s="9">
        <f>IF(OUT!O91="", "", OUT!O91)</f>
        <v>21.15</v>
      </c>
      <c r="R333" s="8">
        <f>IF(PPG!H91="", "", PPG!H91)</f>
        <v>0</v>
      </c>
      <c r="S333" s="9">
        <f>IF(PPG!I91="", "", PPG!I91)</f>
        <v>0</v>
      </c>
      <c r="T333" s="8">
        <f>IF(PPG!J91="", "", PPG!J91)</f>
        <v>0</v>
      </c>
      <c r="U333" s="9">
        <f>IF(PPG!K91="", "", PPG!K91)</f>
        <v>0</v>
      </c>
      <c r="V333" s="8">
        <f>IF(PPG!L91="", "", PPG!L91)</f>
        <v>0</v>
      </c>
      <c r="W333" s="9">
        <f>IF(PPG!M91="", "", PPG!M91)</f>
        <v>0</v>
      </c>
      <c r="X333" s="8">
        <f>IF(PPG!N91="", "", PPG!N91)</f>
        <v>0</v>
      </c>
      <c r="Y333" s="9">
        <f>IF(PPG!O91="", "", PPG!O91)</f>
        <v>0</v>
      </c>
      <c r="Z333" s="8">
        <f>IF(PPG!Q91="", "", PPG!Q91)</f>
        <v>2.7</v>
      </c>
      <c r="AA333" s="9">
        <f>IF(PPG!R91="", "", PPG!R91)</f>
        <v>27</v>
      </c>
      <c r="AB333" s="8">
        <f>IF(PPG!S91="", "", PPG!S91)</f>
        <v>0</v>
      </c>
      <c r="AC333" s="9">
        <f>IF(PPG!T91="", "", PPG!T91)</f>
        <v>0</v>
      </c>
      <c r="AD333" s="8">
        <f>IF(PPG!U91="", "", PPG!U91)</f>
        <v>0</v>
      </c>
      <c r="AE333" s="9">
        <f>IF(PPG!V91="", "", PPG!V91)</f>
        <v>0</v>
      </c>
      <c r="AF333" s="8">
        <f>IF(PPG!W91="", "", PPG!W91)</f>
        <v>0</v>
      </c>
      <c r="AG333" s="9">
        <f>IF(PPG!X91="", "", PPG!X91)</f>
        <v>0</v>
      </c>
      <c r="AH333" s="8">
        <f>IF(PPG!Y91="", "", PPG!Y91)</f>
        <v>0</v>
      </c>
      <c r="AI333" s="9">
        <f>IF(PPG!Z91="", "", PPG!Z91)</f>
        <v>0</v>
      </c>
      <c r="AJ333" s="30" t="str">
        <f t="shared" si="27"/>
        <v>0.00</v>
      </c>
      <c r="AK333" s="7" t="str">
        <f t="shared" si="28"/>
        <v>0</v>
      </c>
      <c r="AL333" s="7" t="str">
        <f t="shared" si="29"/>
        <v>0</v>
      </c>
    </row>
    <row r="334" spans="1:38">
      <c r="A334" s="7">
        <f>IF(OUT!C583="", "", OUT!C583)</f>
        <v>712</v>
      </c>
      <c r="B334" s="18">
        <f>IF(OUT!A583="", "", OUT!A583)</f>
        <v>97520</v>
      </c>
      <c r="C334" s="7" t="str">
        <f>IF(OUT!D583="", "", OUT!D583)</f>
        <v>BB</v>
      </c>
      <c r="D334" s="25"/>
      <c r="E334" s="34" t="str">
        <f>IF(OUT!E583="", "", OUT!E583)</f>
        <v>10/BDL</v>
      </c>
      <c r="F334" s="22" t="str">
        <f>IF(OUT!AE583="NEW", "✷", "")</f>
        <v>✷</v>
      </c>
      <c r="G334" t="str">
        <f>IF(OUT!B583="", "", OUT!B583)</f>
        <v>HOSTA SILK ROAD</v>
      </c>
      <c r="H334" s="19">
        <f t="shared" si="25"/>
        <v>3.415</v>
      </c>
      <c r="I334" s="20">
        <f t="shared" si="26"/>
        <v>34.15</v>
      </c>
      <c r="J334" s="34" t="str">
        <f>IF(OUT!F583="", "", OUT!F583)</f>
        <v>#1 GRADE BARE ROOT</v>
      </c>
      <c r="K334" s="7">
        <f>IF(OUT!P583="", "", OUT!P583)</f>
        <v>10</v>
      </c>
      <c r="L334" s="7" t="str">
        <f>IF(OUT!AE583="", "", OUT!AE583)</f>
        <v>NEW</v>
      </c>
      <c r="M334" s="7" t="str">
        <f>IF(OUT!AG583="", "", OUT!AG583)</f>
        <v/>
      </c>
      <c r="N334" s="7" t="str">
        <f>IF(OUT!AQ583="", "", OUT!AQ583)</f>
        <v/>
      </c>
      <c r="O334" s="7" t="str">
        <f>IF(OUT!BM583="", "", OUT!BM583)</f>
        <v>T2</v>
      </c>
      <c r="P334" s="8">
        <f>IF(OUT!N583="", "", OUT!N583)</f>
        <v>3.415</v>
      </c>
      <c r="Q334" s="9">
        <f>IF(OUT!O583="", "", OUT!O583)</f>
        <v>34.15</v>
      </c>
      <c r="R334" s="8">
        <f>IF(PPG!H583="", "", PPG!H583)</f>
        <v>0</v>
      </c>
      <c r="S334" s="9">
        <f>IF(PPG!I583="", "", PPG!I583)</f>
        <v>0</v>
      </c>
      <c r="T334" s="8">
        <f>IF(PPG!J583="", "", PPG!J583)</f>
        <v>0</v>
      </c>
      <c r="U334" s="9">
        <f>IF(PPG!K583="", "", PPG!K583)</f>
        <v>0</v>
      </c>
      <c r="V334" s="8">
        <f>IF(PPG!L583="", "", PPG!L583)</f>
        <v>0</v>
      </c>
      <c r="W334" s="9">
        <f>IF(PPG!M583="", "", PPG!M583)</f>
        <v>0</v>
      </c>
      <c r="X334" s="8">
        <f>IF(PPG!N583="", "", PPG!N583)</f>
        <v>0</v>
      </c>
      <c r="Y334" s="9">
        <f>IF(PPG!O583="", "", PPG!O583)</f>
        <v>0</v>
      </c>
      <c r="Z334" s="8">
        <f>IF(PPG!Q583="", "", PPG!Q583)</f>
        <v>2.8290000000000002</v>
      </c>
      <c r="AA334" s="9">
        <f>IF(PPG!R583="", "", PPG!R583)</f>
        <v>28.29</v>
      </c>
      <c r="AB334" s="8">
        <f>IF(PPG!S583="", "", PPG!S583)</f>
        <v>0</v>
      </c>
      <c r="AC334" s="9">
        <f>IF(PPG!T583="", "", PPG!T583)</f>
        <v>0</v>
      </c>
      <c r="AD334" s="8">
        <f>IF(PPG!U583="", "", PPG!U583)</f>
        <v>0</v>
      </c>
      <c r="AE334" s="9">
        <f>IF(PPG!V583="", "", PPG!V583)</f>
        <v>0</v>
      </c>
      <c r="AF334" s="8">
        <f>IF(PPG!W583="", "", PPG!W583)</f>
        <v>0</v>
      </c>
      <c r="AG334" s="9">
        <f>IF(PPG!X583="", "", PPG!X583)</f>
        <v>0</v>
      </c>
      <c r="AH334" s="8">
        <f>IF(PPG!Y583="", "", PPG!Y583)</f>
        <v>0</v>
      </c>
      <c r="AI334" s="9">
        <f>IF(PPG!Z583="", "", PPG!Z583)</f>
        <v>0</v>
      </c>
      <c r="AJ334" s="30" t="str">
        <f t="shared" si="27"/>
        <v>0.00</v>
      </c>
      <c r="AK334" s="7" t="str">
        <f t="shared" si="28"/>
        <v>0</v>
      </c>
      <c r="AL334" s="7" t="str">
        <f t="shared" si="29"/>
        <v>0</v>
      </c>
    </row>
    <row r="335" spans="1:38">
      <c r="A335" s="7">
        <f>IF(OUT!C192="", "", OUT!C192)</f>
        <v>712</v>
      </c>
      <c r="B335" s="18">
        <f>IF(OUT!A192="", "", OUT!A192)</f>
        <v>56164</v>
      </c>
      <c r="C335" s="7" t="str">
        <f>IF(OUT!D192="", "", OUT!D192)</f>
        <v>BB</v>
      </c>
      <c r="D335" s="25"/>
      <c r="E335" s="34" t="str">
        <f>IF(OUT!E192="", "", OUT!E192)</f>
        <v>10/BDL</v>
      </c>
      <c r="F335" s="22" t="str">
        <f>IF(OUT!AE192="NEW", "✷", "")</f>
        <v/>
      </c>
      <c r="G335" t="str">
        <f>IF(OUT!B192="", "", OUT!B192)</f>
        <v>HOSTA SO SWEET</v>
      </c>
      <c r="H335" s="19">
        <f t="shared" si="25"/>
        <v>2.1150000000000002</v>
      </c>
      <c r="I335" s="20">
        <f t="shared" si="26"/>
        <v>21.15</v>
      </c>
      <c r="J335" s="34" t="str">
        <f>IF(OUT!F192="", "", OUT!F192)</f>
        <v>#1 GRADE BARE ROOT</v>
      </c>
      <c r="K335" s="7">
        <f>IF(OUT!P192="", "", OUT!P192)</f>
        <v>10</v>
      </c>
      <c r="L335" s="7" t="str">
        <f>IF(OUT!AE192="", "", OUT!AE192)</f>
        <v/>
      </c>
      <c r="M335" s="7" t="str">
        <f>IF(OUT!AG192="", "", OUT!AG192)</f>
        <v/>
      </c>
      <c r="N335" s="7" t="str">
        <f>IF(OUT!AQ192="", "", OUT!AQ192)</f>
        <v/>
      </c>
      <c r="O335" s="7" t="str">
        <f>IF(OUT!BM192="", "", OUT!BM192)</f>
        <v>T2</v>
      </c>
      <c r="P335" s="8">
        <f>IF(OUT!N192="", "", OUT!N192)</f>
        <v>2.1150000000000002</v>
      </c>
      <c r="Q335" s="9">
        <f>IF(OUT!O192="", "", OUT!O192)</f>
        <v>21.15</v>
      </c>
      <c r="R335" s="8">
        <f>IF(PPG!H192="", "", PPG!H192)</f>
        <v>0</v>
      </c>
      <c r="S335" s="9">
        <f>IF(PPG!I192="", "", PPG!I192)</f>
        <v>0</v>
      </c>
      <c r="T335" s="8">
        <f>IF(PPG!J192="", "", PPG!J192)</f>
        <v>0</v>
      </c>
      <c r="U335" s="9">
        <f>IF(PPG!K192="", "", PPG!K192)</f>
        <v>0</v>
      </c>
      <c r="V335" s="8">
        <f>IF(PPG!L192="", "", PPG!L192)</f>
        <v>0</v>
      </c>
      <c r="W335" s="9">
        <f>IF(PPG!M192="", "", PPG!M192)</f>
        <v>0</v>
      </c>
      <c r="X335" s="8">
        <f>IF(PPG!N192="", "", PPG!N192)</f>
        <v>0</v>
      </c>
      <c r="Y335" s="9">
        <f>IF(PPG!O192="", "", PPG!O192)</f>
        <v>0</v>
      </c>
      <c r="Z335" s="8">
        <f>IF(PPG!Q192="", "", PPG!Q192)</f>
        <v>2.4</v>
      </c>
      <c r="AA335" s="9">
        <f>IF(PPG!R192="", "", PPG!R192)</f>
        <v>24</v>
      </c>
      <c r="AB335" s="8">
        <f>IF(PPG!S192="", "", PPG!S192)</f>
        <v>0</v>
      </c>
      <c r="AC335" s="9">
        <f>IF(PPG!T192="", "", PPG!T192)</f>
        <v>0</v>
      </c>
      <c r="AD335" s="8">
        <f>IF(PPG!U192="", "", PPG!U192)</f>
        <v>0</v>
      </c>
      <c r="AE335" s="9">
        <f>IF(PPG!V192="", "", PPG!V192)</f>
        <v>0</v>
      </c>
      <c r="AF335" s="8">
        <f>IF(PPG!W192="", "", PPG!W192)</f>
        <v>0</v>
      </c>
      <c r="AG335" s="9">
        <f>IF(PPG!X192="", "", PPG!X192)</f>
        <v>0</v>
      </c>
      <c r="AH335" s="8">
        <f>IF(PPG!Y192="", "", PPG!Y192)</f>
        <v>0</v>
      </c>
      <c r="AI335" s="9">
        <f>IF(PPG!Z192="", "", PPG!Z192)</f>
        <v>0</v>
      </c>
      <c r="AJ335" s="30" t="str">
        <f t="shared" si="27"/>
        <v>0.00</v>
      </c>
      <c r="AK335" s="7" t="str">
        <f t="shared" si="28"/>
        <v>0</v>
      </c>
      <c r="AL335" s="7" t="str">
        <f t="shared" si="29"/>
        <v>0</v>
      </c>
    </row>
    <row r="336" spans="1:38">
      <c r="A336" s="7">
        <f>IF(OUT!C297="", "", OUT!C297)</f>
        <v>712</v>
      </c>
      <c r="B336" s="18">
        <f>IF(OUT!A297="", "", OUT!A297)</f>
        <v>66000</v>
      </c>
      <c r="C336" s="7" t="str">
        <f>IF(OUT!D297="", "", OUT!D297)</f>
        <v>BB</v>
      </c>
      <c r="D336" s="25"/>
      <c r="E336" s="34" t="str">
        <f>IF(OUT!E297="", "", OUT!E297)</f>
        <v>10/BDL</v>
      </c>
      <c r="F336" s="22" t="str">
        <f>IF(OUT!AE297="NEW", "✷", "")</f>
        <v/>
      </c>
      <c r="G336" t="str">
        <f>IF(OUT!B297="", "", OUT!B297)</f>
        <v>HOSTA STAINED GLASS</v>
      </c>
      <c r="H336" s="19">
        <f t="shared" si="25"/>
        <v>2.258</v>
      </c>
      <c r="I336" s="20">
        <f t="shared" si="26"/>
        <v>22.58</v>
      </c>
      <c r="J336" s="34" t="str">
        <f>IF(OUT!F297="", "", OUT!F297)</f>
        <v>#1 GRADE BARE ROOT</v>
      </c>
      <c r="K336" s="7">
        <f>IF(OUT!P297="", "", OUT!P297)</f>
        <v>10</v>
      </c>
      <c r="L336" s="7" t="str">
        <f>IF(OUT!AE297="", "", OUT!AE297)</f>
        <v/>
      </c>
      <c r="M336" s="7" t="str">
        <f>IF(OUT!AG297="", "", OUT!AG297)</f>
        <v/>
      </c>
      <c r="N336" s="7" t="str">
        <f>IF(OUT!AQ297="", "", OUT!AQ297)</f>
        <v/>
      </c>
      <c r="O336" s="7" t="str">
        <f>IF(OUT!BM297="", "", OUT!BM297)</f>
        <v>T2</v>
      </c>
      <c r="P336" s="8">
        <f>IF(OUT!N297="", "", OUT!N297)</f>
        <v>2.258</v>
      </c>
      <c r="Q336" s="9">
        <f>IF(OUT!O297="", "", OUT!O297)</f>
        <v>22.58</v>
      </c>
      <c r="R336" s="8">
        <f>IF(PPG!H297="", "", PPG!H297)</f>
        <v>0</v>
      </c>
      <c r="S336" s="9">
        <f>IF(PPG!I297="", "", PPG!I297)</f>
        <v>0</v>
      </c>
      <c r="T336" s="8">
        <f>IF(PPG!J297="", "", PPG!J297)</f>
        <v>0</v>
      </c>
      <c r="U336" s="9">
        <f>IF(PPG!K297="", "", PPG!K297)</f>
        <v>0</v>
      </c>
      <c r="V336" s="8">
        <f>IF(PPG!L297="", "", PPG!L297)</f>
        <v>0</v>
      </c>
      <c r="W336" s="9">
        <f>IF(PPG!M297="", "", PPG!M297)</f>
        <v>0</v>
      </c>
      <c r="X336" s="8">
        <f>IF(PPG!N297="", "", PPG!N297)</f>
        <v>0</v>
      </c>
      <c r="Y336" s="9">
        <f>IF(PPG!O297="", "", PPG!O297)</f>
        <v>0</v>
      </c>
      <c r="Z336" s="8">
        <f>IF(PPG!Q297="", "", PPG!Q297)</f>
        <v>0.88600000000000001</v>
      </c>
      <c r="AA336" s="9">
        <f>IF(PPG!R297="", "", PPG!R297)</f>
        <v>22.15</v>
      </c>
      <c r="AB336" s="8">
        <f>IF(PPG!S297="", "", PPG!S297)</f>
        <v>0</v>
      </c>
      <c r="AC336" s="9">
        <f>IF(PPG!T297="", "", PPG!T297)</f>
        <v>0</v>
      </c>
      <c r="AD336" s="8">
        <f>IF(PPG!U297="", "", PPG!U297)</f>
        <v>0</v>
      </c>
      <c r="AE336" s="9">
        <f>IF(PPG!V297="", "", PPG!V297)</f>
        <v>0</v>
      </c>
      <c r="AF336" s="8">
        <f>IF(PPG!W297="", "", PPG!W297)</f>
        <v>0</v>
      </c>
      <c r="AG336" s="9">
        <f>IF(PPG!X297="", "", PPG!X297)</f>
        <v>0</v>
      </c>
      <c r="AH336" s="8">
        <f>IF(PPG!Y297="", "", PPG!Y297)</f>
        <v>0</v>
      </c>
      <c r="AI336" s="9">
        <f>IF(PPG!Z297="", "", PPG!Z297)</f>
        <v>0</v>
      </c>
      <c r="AJ336" s="30" t="str">
        <f t="shared" si="27"/>
        <v>0.00</v>
      </c>
      <c r="AK336" s="7" t="str">
        <f t="shared" si="28"/>
        <v>0</v>
      </c>
      <c r="AL336" s="7" t="str">
        <f t="shared" si="29"/>
        <v>0</v>
      </c>
    </row>
    <row r="337" spans="1:38">
      <c r="A337" s="7">
        <f>IF(OUT!C92="", "", OUT!C92)</f>
        <v>712</v>
      </c>
      <c r="B337" s="18">
        <f>IF(OUT!A92="", "", OUT!A92)</f>
        <v>33238</v>
      </c>
      <c r="C337" s="7" t="str">
        <f>IF(OUT!D92="", "", OUT!D92)</f>
        <v>BB</v>
      </c>
      <c r="D337" s="25"/>
      <c r="E337" s="34" t="str">
        <f>IF(OUT!E92="", "", OUT!E92)</f>
        <v>10/BDL</v>
      </c>
      <c r="F337" s="22" t="str">
        <f>IF(OUT!AE92="NEW", "✷", "")</f>
        <v/>
      </c>
      <c r="G337" t="str">
        <f>IF(OUT!B92="", "", OUT!B92)</f>
        <v>HOSTA SUM AND SUBSTANCE (Chartreuse Gold)</v>
      </c>
      <c r="H337" s="19">
        <f t="shared" si="25"/>
        <v>2.7</v>
      </c>
      <c r="I337" s="20">
        <f t="shared" si="26"/>
        <v>27</v>
      </c>
      <c r="J337" s="34" t="str">
        <f>IF(OUT!F92="", "", OUT!F92)</f>
        <v>#1 GRADE BARE ROOT</v>
      </c>
      <c r="K337" s="7">
        <f>IF(OUT!P92="", "", OUT!P92)</f>
        <v>10</v>
      </c>
      <c r="L337" s="7" t="str">
        <f>IF(OUT!AE92="", "", OUT!AE92)</f>
        <v/>
      </c>
      <c r="M337" s="7" t="str">
        <f>IF(OUT!AG92="", "", OUT!AG92)</f>
        <v/>
      </c>
      <c r="N337" s="7" t="str">
        <f>IF(OUT!AQ92="", "", OUT!AQ92)</f>
        <v/>
      </c>
      <c r="O337" s="7" t="str">
        <f>IF(OUT!BM92="", "", OUT!BM92)</f>
        <v>T2</v>
      </c>
      <c r="P337" s="8">
        <f>IF(OUT!N92="", "", OUT!N92)</f>
        <v>2.7</v>
      </c>
      <c r="Q337" s="9">
        <f>IF(OUT!O92="", "", OUT!O92)</f>
        <v>27</v>
      </c>
      <c r="R337" s="8">
        <f>IF(PPG!H92="", "", PPG!H92)</f>
        <v>0</v>
      </c>
      <c r="S337" s="9">
        <f>IF(PPG!I92="", "", PPG!I92)</f>
        <v>0</v>
      </c>
      <c r="T337" s="8">
        <f>IF(PPG!J92="", "", PPG!J92)</f>
        <v>0</v>
      </c>
      <c r="U337" s="9">
        <f>IF(PPG!K92="", "", PPG!K92)</f>
        <v>0</v>
      </c>
      <c r="V337" s="8">
        <f>IF(PPG!L92="", "", PPG!L92)</f>
        <v>0</v>
      </c>
      <c r="W337" s="9">
        <f>IF(PPG!M92="", "", PPG!M92)</f>
        <v>0</v>
      </c>
      <c r="X337" s="8">
        <f>IF(PPG!N92="", "", PPG!N92)</f>
        <v>0</v>
      </c>
      <c r="Y337" s="9">
        <f>IF(PPG!O92="", "", PPG!O92)</f>
        <v>0</v>
      </c>
      <c r="Z337" s="8">
        <f>IF(PPG!Q92="", "", PPG!Q92)</f>
        <v>2.5430000000000001</v>
      </c>
      <c r="AA337" s="9">
        <f>IF(PPG!R92="", "", PPG!R92)</f>
        <v>25.43</v>
      </c>
      <c r="AB337" s="8">
        <f>IF(PPG!S92="", "", PPG!S92)</f>
        <v>0</v>
      </c>
      <c r="AC337" s="9">
        <f>IF(PPG!T92="", "", PPG!T92)</f>
        <v>0</v>
      </c>
      <c r="AD337" s="8">
        <f>IF(PPG!U92="", "", PPG!U92)</f>
        <v>0</v>
      </c>
      <c r="AE337" s="9">
        <f>IF(PPG!V92="", "", PPG!V92)</f>
        <v>0</v>
      </c>
      <c r="AF337" s="8">
        <f>IF(PPG!W92="", "", PPG!W92)</f>
        <v>0</v>
      </c>
      <c r="AG337" s="9">
        <f>IF(PPG!X92="", "", PPG!X92)</f>
        <v>0</v>
      </c>
      <c r="AH337" s="8">
        <f>IF(PPG!Y92="", "", PPG!Y92)</f>
        <v>0</v>
      </c>
      <c r="AI337" s="9">
        <f>IF(PPG!Z92="", "", PPG!Z92)</f>
        <v>0</v>
      </c>
      <c r="AJ337" s="30" t="str">
        <f t="shared" si="27"/>
        <v>0.00</v>
      </c>
      <c r="AK337" s="7" t="str">
        <f t="shared" si="28"/>
        <v>0</v>
      </c>
      <c r="AL337" s="7" t="str">
        <f t="shared" si="29"/>
        <v>0</v>
      </c>
    </row>
    <row r="338" spans="1:38">
      <c r="A338" s="7">
        <f>IF(OUT!C235="", "", OUT!C235)</f>
        <v>712</v>
      </c>
      <c r="B338" s="18">
        <f>IF(OUT!A235="", "", OUT!A235)</f>
        <v>60384</v>
      </c>
      <c r="C338" s="7" t="str">
        <f>IF(OUT!D235="", "", OUT!D235)</f>
        <v>BB</v>
      </c>
      <c r="D338" s="25"/>
      <c r="E338" s="34" t="str">
        <f>IF(OUT!E235="", "", OUT!E235)</f>
        <v>10/BDL</v>
      </c>
      <c r="F338" s="22" t="str">
        <f>IF(OUT!AE235="NEW", "✷", "")</f>
        <v/>
      </c>
      <c r="G338" t="str">
        <f>IF(OUT!B235="", "", OUT!B235)</f>
        <v>HOSTA SUNDANCER (Rich Green w/White Margins</v>
      </c>
      <c r="H338" s="19">
        <f t="shared" si="25"/>
        <v>2.1150000000000002</v>
      </c>
      <c r="I338" s="20">
        <f t="shared" si="26"/>
        <v>21.15</v>
      </c>
      <c r="J338" s="34" t="str">
        <f>IF(OUT!F235="", "", OUT!F235)</f>
        <v>#1 GRADE BARE ROOT</v>
      </c>
      <c r="K338" s="7">
        <f>IF(OUT!P235="", "", OUT!P235)</f>
        <v>10</v>
      </c>
      <c r="L338" s="7" t="str">
        <f>IF(OUT!AE235="", "", OUT!AE235)</f>
        <v/>
      </c>
      <c r="M338" s="7" t="str">
        <f>IF(OUT!AG235="", "", OUT!AG235)</f>
        <v/>
      </c>
      <c r="N338" s="7" t="str">
        <f>IF(OUT!AQ235="", "", OUT!AQ235)</f>
        <v/>
      </c>
      <c r="O338" s="7" t="str">
        <f>IF(OUT!BM235="", "", OUT!BM235)</f>
        <v>T2</v>
      </c>
      <c r="P338" s="8">
        <f>IF(OUT!N235="", "", OUT!N235)</f>
        <v>2.1150000000000002</v>
      </c>
      <c r="Q338" s="9">
        <f>IF(OUT!O235="", "", OUT!O235)</f>
        <v>21.15</v>
      </c>
      <c r="R338" s="8">
        <f>IF(PPG!H235="", "", PPG!H235)</f>
        <v>0</v>
      </c>
      <c r="S338" s="9">
        <f>IF(PPG!I235="", "", PPG!I235)</f>
        <v>0</v>
      </c>
      <c r="T338" s="8">
        <f>IF(PPG!J235="", "", PPG!J235)</f>
        <v>0</v>
      </c>
      <c r="U338" s="9">
        <f>IF(PPG!K235="", "", PPG!K235)</f>
        <v>0</v>
      </c>
      <c r="V338" s="8">
        <f>IF(PPG!L235="", "", PPG!L235)</f>
        <v>0</v>
      </c>
      <c r="W338" s="9">
        <f>IF(PPG!M235="", "", PPG!M235)</f>
        <v>0</v>
      </c>
      <c r="X338" s="8">
        <f>IF(PPG!N235="", "", PPG!N235)</f>
        <v>0</v>
      </c>
      <c r="Y338" s="9">
        <f>IF(PPG!O235="", "", PPG!O235)</f>
        <v>0</v>
      </c>
      <c r="Z338" s="8">
        <f>IF(PPG!Q235="", "", PPG!Q235)</f>
        <v>2.1150000000000002</v>
      </c>
      <c r="AA338" s="9">
        <f>IF(PPG!R235="", "", PPG!R235)</f>
        <v>21.15</v>
      </c>
      <c r="AB338" s="8">
        <f>IF(PPG!S235="", "", PPG!S235)</f>
        <v>0</v>
      </c>
      <c r="AC338" s="9">
        <f>IF(PPG!T235="", "", PPG!T235)</f>
        <v>0</v>
      </c>
      <c r="AD338" s="8">
        <f>IF(PPG!U235="", "", PPG!U235)</f>
        <v>0</v>
      </c>
      <c r="AE338" s="9">
        <f>IF(PPG!V235="", "", PPG!V235)</f>
        <v>0</v>
      </c>
      <c r="AF338" s="8">
        <f>IF(PPG!W235="", "", PPG!W235)</f>
        <v>0</v>
      </c>
      <c r="AG338" s="9">
        <f>IF(PPG!X235="", "", PPG!X235)</f>
        <v>0</v>
      </c>
      <c r="AH338" s="8">
        <f>IF(PPG!Y235="", "", PPG!Y235)</f>
        <v>0</v>
      </c>
      <c r="AI338" s="9">
        <f>IF(PPG!Z235="", "", PPG!Z235)</f>
        <v>0</v>
      </c>
      <c r="AJ338" s="30" t="str">
        <f t="shared" si="27"/>
        <v>0.00</v>
      </c>
      <c r="AK338" s="7" t="str">
        <f t="shared" si="28"/>
        <v>0</v>
      </c>
      <c r="AL338" s="7" t="str">
        <f t="shared" si="29"/>
        <v>0</v>
      </c>
    </row>
    <row r="339" spans="1:38">
      <c r="A339" s="7">
        <f>IF(OUT!C330="", "", OUT!C330)</f>
        <v>712</v>
      </c>
      <c r="B339" s="18">
        <f>IF(OUT!A330="", "", OUT!A330)</f>
        <v>71032</v>
      </c>
      <c r="C339" s="7" t="str">
        <f>IF(OUT!D330="", "", OUT!D330)</f>
        <v>BB</v>
      </c>
      <c r="D339" s="25"/>
      <c r="E339" s="34" t="str">
        <f>IF(OUT!E330="", "", OUT!E330)</f>
        <v>10/BDL</v>
      </c>
      <c r="F339" s="22" t="str">
        <f>IF(OUT!AE330="NEW", "✷", "")</f>
        <v/>
      </c>
      <c r="G339" t="str">
        <f>IF(OUT!B330="", "", OUT!B330)</f>
        <v>HOSTA T. REX (Blue Green)</v>
      </c>
      <c r="H339" s="19">
        <f t="shared" si="25"/>
        <v>2.6859999999999999</v>
      </c>
      <c r="I339" s="20">
        <f t="shared" si="26"/>
        <v>26.86</v>
      </c>
      <c r="J339" s="34" t="str">
        <f>IF(OUT!F330="", "", OUT!F330)</f>
        <v>#1 GRADE BARE ROOT</v>
      </c>
      <c r="K339" s="7">
        <f>IF(OUT!P330="", "", OUT!P330)</f>
        <v>10</v>
      </c>
      <c r="L339" s="7" t="str">
        <f>IF(OUT!AE330="", "", OUT!AE330)</f>
        <v/>
      </c>
      <c r="M339" s="7" t="str">
        <f>IF(OUT!AG330="", "", OUT!AG330)</f>
        <v/>
      </c>
      <c r="N339" s="7" t="str">
        <f>IF(OUT!AQ330="", "", OUT!AQ330)</f>
        <v/>
      </c>
      <c r="O339" s="7" t="str">
        <f>IF(OUT!BM330="", "", OUT!BM330)</f>
        <v>T2</v>
      </c>
      <c r="P339" s="8">
        <f>IF(OUT!N330="", "", OUT!N330)</f>
        <v>2.6859999999999999</v>
      </c>
      <c r="Q339" s="9">
        <f>IF(OUT!O330="", "", OUT!O330)</f>
        <v>26.86</v>
      </c>
      <c r="R339" s="8">
        <f>IF(PPG!H330="", "", PPG!H330)</f>
        <v>0</v>
      </c>
      <c r="S339" s="9">
        <f>IF(PPG!I330="", "", PPG!I330)</f>
        <v>0</v>
      </c>
      <c r="T339" s="8">
        <f>IF(PPG!J330="", "", PPG!J330)</f>
        <v>0</v>
      </c>
      <c r="U339" s="9">
        <f>IF(PPG!K330="", "", PPG!K330)</f>
        <v>0</v>
      </c>
      <c r="V339" s="8">
        <f>IF(PPG!L330="", "", PPG!L330)</f>
        <v>0</v>
      </c>
      <c r="W339" s="9">
        <f>IF(PPG!M330="", "", PPG!M330)</f>
        <v>0</v>
      </c>
      <c r="X339" s="8">
        <f>IF(PPG!N330="", "", PPG!N330)</f>
        <v>0</v>
      </c>
      <c r="Y339" s="9">
        <f>IF(PPG!O330="", "", PPG!O330)</f>
        <v>0</v>
      </c>
      <c r="Z339" s="8">
        <f>IF(PPG!Q330="", "", PPG!Q330)</f>
        <v>2.258</v>
      </c>
      <c r="AA339" s="9">
        <f>IF(PPG!R330="", "", PPG!R330)</f>
        <v>22.58</v>
      </c>
      <c r="AB339" s="8">
        <f>IF(PPG!S330="", "", PPG!S330)</f>
        <v>0</v>
      </c>
      <c r="AC339" s="9">
        <f>IF(PPG!T330="", "", PPG!T330)</f>
        <v>0</v>
      </c>
      <c r="AD339" s="8">
        <f>IF(PPG!U330="", "", PPG!U330)</f>
        <v>0</v>
      </c>
      <c r="AE339" s="9">
        <f>IF(PPG!V330="", "", PPG!V330)</f>
        <v>0</v>
      </c>
      <c r="AF339" s="8">
        <f>IF(PPG!W330="", "", PPG!W330)</f>
        <v>0</v>
      </c>
      <c r="AG339" s="9">
        <f>IF(PPG!X330="", "", PPG!X330)</f>
        <v>0</v>
      </c>
      <c r="AH339" s="8">
        <f>IF(PPG!Y330="", "", PPG!Y330)</f>
        <v>0</v>
      </c>
      <c r="AI339" s="9">
        <f>IF(PPG!Z330="", "", PPG!Z330)</f>
        <v>0</v>
      </c>
      <c r="AJ339" s="30" t="str">
        <f t="shared" si="27"/>
        <v>0.00</v>
      </c>
      <c r="AK339" s="7" t="str">
        <f t="shared" si="28"/>
        <v>0</v>
      </c>
      <c r="AL339" s="7" t="str">
        <f t="shared" si="29"/>
        <v>0</v>
      </c>
    </row>
    <row r="340" spans="1:38">
      <c r="A340" s="7">
        <f>IF(OUT!C32="", "", OUT!C32)</f>
        <v>712</v>
      </c>
      <c r="B340" s="18">
        <f>IF(OUT!A32="", "", OUT!A32)</f>
        <v>30299</v>
      </c>
      <c r="C340" s="7" t="str">
        <f>IF(OUT!D32="", "", OUT!D32)</f>
        <v>BB</v>
      </c>
      <c r="D340" s="25"/>
      <c r="E340" s="34" t="str">
        <f>IF(OUT!E32="", "", OUT!E32)</f>
        <v>10/BDL</v>
      </c>
      <c r="F340" s="22" t="str">
        <f>IF(OUT!AE32="NEW", "✷", "")</f>
        <v/>
      </c>
      <c r="G340" t="str">
        <f>IF(OUT!B32="", "", OUT!B32)</f>
        <v>HOSTA UNDULATA ALBOMARGINATA (Silver Edge)</v>
      </c>
      <c r="H340" s="19">
        <f t="shared" si="25"/>
        <v>1.829</v>
      </c>
      <c r="I340" s="20">
        <f t="shared" si="26"/>
        <v>18.29</v>
      </c>
      <c r="J340" s="34" t="str">
        <f>IF(OUT!F32="", "", OUT!F32)</f>
        <v>#1 GRADE BARE ROOT</v>
      </c>
      <c r="K340" s="7">
        <f>IF(OUT!P32="", "", OUT!P32)</f>
        <v>10</v>
      </c>
      <c r="L340" s="7" t="str">
        <f>IF(OUT!AE32="", "", OUT!AE32)</f>
        <v/>
      </c>
      <c r="M340" s="7" t="str">
        <f>IF(OUT!AG32="", "", OUT!AG32)</f>
        <v/>
      </c>
      <c r="N340" s="7" t="str">
        <f>IF(OUT!AQ32="", "", OUT!AQ32)</f>
        <v/>
      </c>
      <c r="O340" s="7" t="str">
        <f>IF(OUT!BM32="", "", OUT!BM32)</f>
        <v>T2</v>
      </c>
      <c r="P340" s="8">
        <f>IF(OUT!N32="", "", OUT!N32)</f>
        <v>1.829</v>
      </c>
      <c r="Q340" s="9">
        <f>IF(OUT!O32="", "", OUT!O32)</f>
        <v>18.29</v>
      </c>
      <c r="R340" s="8">
        <f>IF(PPG!H32="", "", PPG!H32)</f>
        <v>0</v>
      </c>
      <c r="S340" s="9">
        <f>IF(PPG!I32="", "", PPG!I32)</f>
        <v>0</v>
      </c>
      <c r="T340" s="8">
        <f>IF(PPG!J32="", "", PPG!J32)</f>
        <v>0</v>
      </c>
      <c r="U340" s="9">
        <f>IF(PPG!K32="", "", PPG!K32)</f>
        <v>0</v>
      </c>
      <c r="V340" s="8">
        <f>IF(PPG!L32="", "", PPG!L32)</f>
        <v>0</v>
      </c>
      <c r="W340" s="9">
        <f>IF(PPG!M32="", "", PPG!M32)</f>
        <v>0</v>
      </c>
      <c r="X340" s="8">
        <f>IF(PPG!N32="", "", PPG!N32)</f>
        <v>0</v>
      </c>
      <c r="Y340" s="9">
        <f>IF(PPG!O32="", "", PPG!O32)</f>
        <v>0</v>
      </c>
      <c r="Z340" s="8">
        <f>IF(PPG!Q32="", "", PPG!Q32)</f>
        <v>1.972</v>
      </c>
      <c r="AA340" s="9">
        <f>IF(PPG!R32="", "", PPG!R32)</f>
        <v>19.72</v>
      </c>
      <c r="AB340" s="8">
        <f>IF(PPG!S32="", "", PPG!S32)</f>
        <v>0</v>
      </c>
      <c r="AC340" s="9">
        <f>IF(PPG!T32="", "", PPG!T32)</f>
        <v>0</v>
      </c>
      <c r="AD340" s="8">
        <f>IF(PPG!U32="", "", PPG!U32)</f>
        <v>0</v>
      </c>
      <c r="AE340" s="9">
        <f>IF(PPG!V32="", "", PPG!V32)</f>
        <v>0</v>
      </c>
      <c r="AF340" s="8">
        <f>IF(PPG!W32="", "", PPG!W32)</f>
        <v>0</v>
      </c>
      <c r="AG340" s="9">
        <f>IF(PPG!X32="", "", PPG!X32)</f>
        <v>0</v>
      </c>
      <c r="AH340" s="8">
        <f>IF(PPG!Y32="", "", PPG!Y32)</f>
        <v>0</v>
      </c>
      <c r="AI340" s="9">
        <f>IF(PPG!Z32="", "", PPG!Z32)</f>
        <v>0</v>
      </c>
      <c r="AJ340" s="30" t="str">
        <f t="shared" si="27"/>
        <v>0.00</v>
      </c>
      <c r="AK340" s="7" t="str">
        <f t="shared" si="28"/>
        <v>0</v>
      </c>
      <c r="AL340" s="7" t="str">
        <f t="shared" si="29"/>
        <v>0</v>
      </c>
    </row>
    <row r="341" spans="1:38">
      <c r="A341" s="7">
        <f>IF(OUT!C389="", "", OUT!C389)</f>
        <v>712</v>
      </c>
      <c r="B341" s="18">
        <f>IF(OUT!A389="", "", OUT!A389)</f>
        <v>79423</v>
      </c>
      <c r="C341" s="7" t="str">
        <f>IF(OUT!D389="", "", OUT!D389)</f>
        <v>BB</v>
      </c>
      <c r="D341" s="25"/>
      <c r="E341" s="34" t="str">
        <f>IF(OUT!E389="", "", OUT!E389)</f>
        <v>10/BDL</v>
      </c>
      <c r="F341" s="22" t="str">
        <f>IF(OUT!AE389="NEW", "✷", "")</f>
        <v/>
      </c>
      <c r="G341" t="str">
        <f>IF(OUT!B389="", "", OUT!B389)</f>
        <v>HOSTA VULCAN</v>
      </c>
      <c r="H341" s="19">
        <f t="shared" si="25"/>
        <v>1.972</v>
      </c>
      <c r="I341" s="20">
        <f t="shared" si="26"/>
        <v>19.72</v>
      </c>
      <c r="J341" s="34" t="str">
        <f>IF(OUT!F389="", "", OUT!F389)</f>
        <v>#1 GRADE BARE ROOT</v>
      </c>
      <c r="K341" s="7">
        <f>IF(OUT!P389="", "", OUT!P389)</f>
        <v>10</v>
      </c>
      <c r="L341" s="7" t="str">
        <f>IF(OUT!AE389="", "", OUT!AE389)</f>
        <v/>
      </c>
      <c r="M341" s="7" t="str">
        <f>IF(OUT!AG389="", "", OUT!AG389)</f>
        <v/>
      </c>
      <c r="N341" s="7" t="str">
        <f>IF(OUT!AQ389="", "", OUT!AQ389)</f>
        <v/>
      </c>
      <c r="O341" s="7" t="str">
        <f>IF(OUT!BM389="", "", OUT!BM389)</f>
        <v>T2</v>
      </c>
      <c r="P341" s="8">
        <f>IF(OUT!N389="", "", OUT!N389)</f>
        <v>1.972</v>
      </c>
      <c r="Q341" s="9">
        <f>IF(OUT!O389="", "", OUT!O389)</f>
        <v>19.72</v>
      </c>
      <c r="R341" s="8">
        <f>IF(PPG!H389="", "", PPG!H389)</f>
        <v>0</v>
      </c>
      <c r="S341" s="9">
        <f>IF(PPG!I389="", "", PPG!I389)</f>
        <v>0</v>
      </c>
      <c r="T341" s="8">
        <f>IF(PPG!J389="", "", PPG!J389)</f>
        <v>0</v>
      </c>
      <c r="U341" s="9">
        <f>IF(PPG!K389="", "", PPG!K389)</f>
        <v>0</v>
      </c>
      <c r="V341" s="8">
        <f>IF(PPG!L389="", "", PPG!L389)</f>
        <v>0</v>
      </c>
      <c r="W341" s="9">
        <f>IF(PPG!M389="", "", PPG!M389)</f>
        <v>0</v>
      </c>
      <c r="X341" s="8">
        <f>IF(PPG!N389="", "", PPG!N389)</f>
        <v>0</v>
      </c>
      <c r="Y341" s="9">
        <f>IF(PPG!O389="", "", PPG!O389)</f>
        <v>0</v>
      </c>
      <c r="Z341" s="8">
        <f>IF(PPG!Q389="", "", PPG!Q389)</f>
        <v>12.542999999999999</v>
      </c>
      <c r="AA341" s="9">
        <f>IF(PPG!R389="", "", PPG!R389)</f>
        <v>125.43</v>
      </c>
      <c r="AB341" s="8">
        <f>IF(PPG!S389="", "", PPG!S389)</f>
        <v>0</v>
      </c>
      <c r="AC341" s="9">
        <f>IF(PPG!T389="", "", PPG!T389)</f>
        <v>0</v>
      </c>
      <c r="AD341" s="8">
        <f>IF(PPG!U389="", "", PPG!U389)</f>
        <v>0</v>
      </c>
      <c r="AE341" s="9">
        <f>IF(PPG!V389="", "", PPG!V389)</f>
        <v>0</v>
      </c>
      <c r="AF341" s="8">
        <f>IF(PPG!W389="", "", PPG!W389)</f>
        <v>0</v>
      </c>
      <c r="AG341" s="9">
        <f>IF(PPG!X389="", "", PPG!X389)</f>
        <v>0</v>
      </c>
      <c r="AH341" s="8">
        <f>IF(PPG!Y389="", "", PPG!Y389)</f>
        <v>0</v>
      </c>
      <c r="AI341" s="9">
        <f>IF(PPG!Z389="", "", PPG!Z389)</f>
        <v>0</v>
      </c>
      <c r="AJ341" s="30" t="str">
        <f t="shared" si="27"/>
        <v>0.00</v>
      </c>
      <c r="AK341" s="7" t="str">
        <f t="shared" si="28"/>
        <v>0</v>
      </c>
      <c r="AL341" s="7" t="str">
        <f t="shared" si="29"/>
        <v>0</v>
      </c>
    </row>
    <row r="342" spans="1:38">
      <c r="A342" s="7">
        <f>IF(OUT!C237="", "", OUT!C237)</f>
        <v>712</v>
      </c>
      <c r="B342" s="18">
        <f>IF(OUT!A237="", "", OUT!A237)</f>
        <v>60413</v>
      </c>
      <c r="C342" s="7" t="str">
        <f>IF(OUT!D237="", "", OUT!D237)</f>
        <v>BB</v>
      </c>
      <c r="D342" s="25"/>
      <c r="E342" s="34" t="str">
        <f>IF(OUT!E237="", "", OUT!E237)</f>
        <v>10/BDL</v>
      </c>
      <c r="F342" s="22" t="str">
        <f>IF(OUT!AE237="NEW", "✷", "")</f>
        <v/>
      </c>
      <c r="G342" t="str">
        <f>IF(OUT!B237="", "", OUT!B237)</f>
        <v>HOSTA WHIRLWIND</v>
      </c>
      <c r="H342" s="19">
        <f t="shared" si="25"/>
        <v>2.8290000000000002</v>
      </c>
      <c r="I342" s="20">
        <f t="shared" si="26"/>
        <v>28.29</v>
      </c>
      <c r="J342" s="34" t="str">
        <f>IF(OUT!F237="", "", OUT!F237)</f>
        <v>#1 GRADE BARE ROOT</v>
      </c>
      <c r="K342" s="7">
        <f>IF(OUT!P237="", "", OUT!P237)</f>
        <v>10</v>
      </c>
      <c r="L342" s="7" t="str">
        <f>IF(OUT!AE237="", "", OUT!AE237)</f>
        <v/>
      </c>
      <c r="M342" s="7" t="str">
        <f>IF(OUT!AG237="", "", OUT!AG237)</f>
        <v/>
      </c>
      <c r="N342" s="7" t="str">
        <f>IF(OUT!AQ237="", "", OUT!AQ237)</f>
        <v/>
      </c>
      <c r="O342" s="7" t="str">
        <f>IF(OUT!BM237="", "", OUT!BM237)</f>
        <v>T2</v>
      </c>
      <c r="P342" s="8">
        <f>IF(OUT!N237="", "", OUT!N237)</f>
        <v>2.8290000000000002</v>
      </c>
      <c r="Q342" s="9">
        <f>IF(OUT!O237="", "", OUT!O237)</f>
        <v>28.29</v>
      </c>
      <c r="R342" s="8">
        <f>IF(PPG!H237="", "", PPG!H237)</f>
        <v>0</v>
      </c>
      <c r="S342" s="9">
        <f>IF(PPG!I237="", "", PPG!I237)</f>
        <v>0</v>
      </c>
      <c r="T342" s="8">
        <f>IF(PPG!J237="", "", PPG!J237)</f>
        <v>0</v>
      </c>
      <c r="U342" s="9">
        <f>IF(PPG!K237="", "", PPG!K237)</f>
        <v>0</v>
      </c>
      <c r="V342" s="8">
        <f>IF(PPG!L237="", "", PPG!L237)</f>
        <v>0</v>
      </c>
      <c r="W342" s="9">
        <f>IF(PPG!M237="", "", PPG!M237)</f>
        <v>0</v>
      </c>
      <c r="X342" s="8">
        <f>IF(PPG!N237="", "", PPG!N237)</f>
        <v>0</v>
      </c>
      <c r="Y342" s="9">
        <f>IF(PPG!O237="", "", PPG!O237)</f>
        <v>0</v>
      </c>
      <c r="Z342" s="8">
        <f>IF(PPG!Q237="", "", PPG!Q237)</f>
        <v>2.8290000000000002</v>
      </c>
      <c r="AA342" s="9">
        <f>IF(PPG!R237="", "", PPG!R237)</f>
        <v>28.29</v>
      </c>
      <c r="AB342" s="8">
        <f>IF(PPG!S237="", "", PPG!S237)</f>
        <v>0</v>
      </c>
      <c r="AC342" s="9">
        <f>IF(PPG!T237="", "", PPG!T237)</f>
        <v>0</v>
      </c>
      <c r="AD342" s="8">
        <f>IF(PPG!U237="", "", PPG!U237)</f>
        <v>0</v>
      </c>
      <c r="AE342" s="9">
        <f>IF(PPG!V237="", "", PPG!V237)</f>
        <v>0</v>
      </c>
      <c r="AF342" s="8">
        <f>IF(PPG!W237="", "", PPG!W237)</f>
        <v>0</v>
      </c>
      <c r="AG342" s="9">
        <f>IF(PPG!X237="", "", PPG!X237)</f>
        <v>0</v>
      </c>
      <c r="AH342" s="8">
        <f>IF(PPG!Y237="", "", PPG!Y237)</f>
        <v>0</v>
      </c>
      <c r="AI342" s="9">
        <f>IF(PPG!Z237="", "", PPG!Z237)</f>
        <v>0</v>
      </c>
      <c r="AJ342" s="30" t="str">
        <f t="shared" si="27"/>
        <v>0.00</v>
      </c>
      <c r="AK342" s="7" t="str">
        <f t="shared" si="28"/>
        <v>0</v>
      </c>
      <c r="AL342" s="7" t="str">
        <f t="shared" si="29"/>
        <v>0</v>
      </c>
    </row>
    <row r="343" spans="1:38">
      <c r="A343" s="7">
        <f>IF(OUT!C584="", "", OUT!C584)</f>
        <v>712</v>
      </c>
      <c r="B343" s="18">
        <f>IF(OUT!A584="", "", OUT!A584)</f>
        <v>97521</v>
      </c>
      <c r="C343" s="7" t="str">
        <f>IF(OUT!D584="", "", OUT!D584)</f>
        <v>BB</v>
      </c>
      <c r="D343" s="25"/>
      <c r="E343" s="34" t="str">
        <f>IF(OUT!E584="", "", OUT!E584)</f>
        <v>10/BDL</v>
      </c>
      <c r="F343" s="22" t="str">
        <f>IF(OUT!AE584="NEW", "✷", "")</f>
        <v>✷</v>
      </c>
      <c r="G343" t="str">
        <f>IF(OUT!B584="", "", OUT!B584)</f>
        <v>HOSTA WHITE FEATHERS</v>
      </c>
      <c r="H343" s="19">
        <f t="shared" si="25"/>
        <v>2.8290000000000002</v>
      </c>
      <c r="I343" s="20">
        <f t="shared" si="26"/>
        <v>28.29</v>
      </c>
      <c r="J343" s="34" t="str">
        <f>IF(OUT!F584="", "", OUT!F584)</f>
        <v>#1 GRADE BARE ROOT</v>
      </c>
      <c r="K343" s="7">
        <f>IF(OUT!P584="", "", OUT!P584)</f>
        <v>10</v>
      </c>
      <c r="L343" s="7" t="str">
        <f>IF(OUT!AE584="", "", OUT!AE584)</f>
        <v>NEW</v>
      </c>
      <c r="M343" s="7" t="str">
        <f>IF(OUT!AG584="", "", OUT!AG584)</f>
        <v/>
      </c>
      <c r="N343" s="7" t="str">
        <f>IF(OUT!AQ584="", "", OUT!AQ584)</f>
        <v/>
      </c>
      <c r="O343" s="7" t="str">
        <f>IF(OUT!BM584="", "", OUT!BM584)</f>
        <v>T2</v>
      </c>
      <c r="P343" s="8">
        <f>IF(OUT!N584="", "", OUT!N584)</f>
        <v>2.8290000000000002</v>
      </c>
      <c r="Q343" s="9">
        <f>IF(OUT!O584="", "", OUT!O584)</f>
        <v>28.29</v>
      </c>
      <c r="R343" s="8">
        <f>IF(PPG!H584="", "", PPG!H584)</f>
        <v>0</v>
      </c>
      <c r="S343" s="9">
        <f>IF(PPG!I584="", "", PPG!I584)</f>
        <v>0</v>
      </c>
      <c r="T343" s="8">
        <f>IF(PPG!J584="", "", PPG!J584)</f>
        <v>0</v>
      </c>
      <c r="U343" s="9">
        <f>IF(PPG!K584="", "", PPG!K584)</f>
        <v>0</v>
      </c>
      <c r="V343" s="8">
        <f>IF(PPG!L584="", "", PPG!L584)</f>
        <v>0</v>
      </c>
      <c r="W343" s="9">
        <f>IF(PPG!M584="", "", PPG!M584)</f>
        <v>0</v>
      </c>
      <c r="X343" s="8">
        <f>IF(PPG!N584="", "", PPG!N584)</f>
        <v>0</v>
      </c>
      <c r="Y343" s="9">
        <f>IF(PPG!O584="", "", PPG!O584)</f>
        <v>0</v>
      </c>
      <c r="Z343" s="8">
        <f>IF(PPG!Q584="", "", PPG!Q584)</f>
        <v>1.2290000000000001</v>
      </c>
      <c r="AA343" s="9">
        <f>IF(PPG!R584="", "", PPG!R584)</f>
        <v>30.72</v>
      </c>
      <c r="AB343" s="8">
        <f>IF(PPG!S584="", "", PPG!S584)</f>
        <v>0</v>
      </c>
      <c r="AC343" s="9">
        <f>IF(PPG!T584="", "", PPG!T584)</f>
        <v>0</v>
      </c>
      <c r="AD343" s="8">
        <f>IF(PPG!U584="", "", PPG!U584)</f>
        <v>0</v>
      </c>
      <c r="AE343" s="9">
        <f>IF(PPG!V584="", "", PPG!V584)</f>
        <v>0</v>
      </c>
      <c r="AF343" s="8">
        <f>IF(PPG!W584="", "", PPG!W584)</f>
        <v>0</v>
      </c>
      <c r="AG343" s="9">
        <f>IF(PPG!X584="", "", PPG!X584)</f>
        <v>0</v>
      </c>
      <c r="AH343" s="8">
        <f>IF(PPG!Y584="", "", PPG!Y584)</f>
        <v>0</v>
      </c>
      <c r="AI343" s="9">
        <f>IF(PPG!Z584="", "", PPG!Z584)</f>
        <v>0</v>
      </c>
      <c r="AJ343" s="30" t="str">
        <f t="shared" si="27"/>
        <v>0.00</v>
      </c>
      <c r="AK343" s="7" t="str">
        <f t="shared" si="28"/>
        <v>0</v>
      </c>
      <c r="AL343" s="7" t="str">
        <f t="shared" si="29"/>
        <v>0</v>
      </c>
    </row>
    <row r="344" spans="1:38">
      <c r="A344" s="7">
        <f>IF(OUT!C33="", "", OUT!C33)</f>
        <v>712</v>
      </c>
      <c r="B344" s="18">
        <f>IF(OUT!A33="", "", OUT!A33)</f>
        <v>30300</v>
      </c>
      <c r="C344" s="7" t="str">
        <f>IF(OUT!D33="", "", OUT!D33)</f>
        <v>BB</v>
      </c>
      <c r="D344" s="25"/>
      <c r="E344" s="34" t="str">
        <f>IF(OUT!E33="", "", OUT!E33)</f>
        <v>10/BDL</v>
      </c>
      <c r="F344" s="22" t="str">
        <f>IF(OUT!AE33="NEW", "✷", "")</f>
        <v/>
      </c>
      <c r="G344" t="str">
        <f>IF(OUT!B33="", "", OUT!B33)</f>
        <v>HOSTA WIDE BRIM (Blue/Green w/Cream Margin)</v>
      </c>
      <c r="H344" s="19">
        <f t="shared" si="25"/>
        <v>1.972</v>
      </c>
      <c r="I344" s="20">
        <f t="shared" si="26"/>
        <v>19.72</v>
      </c>
      <c r="J344" s="34" t="str">
        <f>IF(OUT!F33="", "", OUT!F33)</f>
        <v>#1 GRADE BARE ROOT</v>
      </c>
      <c r="K344" s="7">
        <f>IF(OUT!P33="", "", OUT!P33)</f>
        <v>10</v>
      </c>
      <c r="L344" s="7" t="str">
        <f>IF(OUT!AE33="", "", OUT!AE33)</f>
        <v/>
      </c>
      <c r="M344" s="7" t="str">
        <f>IF(OUT!AG33="", "", OUT!AG33)</f>
        <v/>
      </c>
      <c r="N344" s="7" t="str">
        <f>IF(OUT!AQ33="", "", OUT!AQ33)</f>
        <v/>
      </c>
      <c r="O344" s="7" t="str">
        <f>IF(OUT!BM33="", "", OUT!BM33)</f>
        <v>T2</v>
      </c>
      <c r="P344" s="8">
        <f>IF(OUT!N33="", "", OUT!N33)</f>
        <v>1.972</v>
      </c>
      <c r="Q344" s="9">
        <f>IF(OUT!O33="", "", OUT!O33)</f>
        <v>19.72</v>
      </c>
      <c r="R344" s="8">
        <f>IF(PPG!H33="", "", PPG!H33)</f>
        <v>0</v>
      </c>
      <c r="S344" s="9">
        <f>IF(PPG!I33="", "", PPG!I33)</f>
        <v>0</v>
      </c>
      <c r="T344" s="8">
        <f>IF(PPG!J33="", "", PPG!J33)</f>
        <v>0</v>
      </c>
      <c r="U344" s="9">
        <f>IF(PPG!K33="", "", PPG!K33)</f>
        <v>0</v>
      </c>
      <c r="V344" s="8">
        <f>IF(PPG!L33="", "", PPG!L33)</f>
        <v>0</v>
      </c>
      <c r="W344" s="9">
        <f>IF(PPG!M33="", "", PPG!M33)</f>
        <v>0</v>
      </c>
      <c r="X344" s="8">
        <f>IF(PPG!N33="", "", PPG!N33)</f>
        <v>0</v>
      </c>
      <c r="Y344" s="9">
        <f>IF(PPG!O33="", "", PPG!O33)</f>
        <v>0</v>
      </c>
      <c r="Z344" s="8">
        <f>IF(PPG!Q33="", "", PPG!Q33)</f>
        <v>2.4</v>
      </c>
      <c r="AA344" s="9">
        <f>IF(PPG!R33="", "", PPG!R33)</f>
        <v>24</v>
      </c>
      <c r="AB344" s="8">
        <f>IF(PPG!S33="", "", PPG!S33)</f>
        <v>0</v>
      </c>
      <c r="AC344" s="9">
        <f>IF(PPG!T33="", "", PPG!T33)</f>
        <v>0</v>
      </c>
      <c r="AD344" s="8">
        <f>IF(PPG!U33="", "", PPG!U33)</f>
        <v>0</v>
      </c>
      <c r="AE344" s="9">
        <f>IF(PPG!V33="", "", PPG!V33)</f>
        <v>0</v>
      </c>
      <c r="AF344" s="8">
        <f>IF(PPG!W33="", "", PPG!W33)</f>
        <v>0</v>
      </c>
      <c r="AG344" s="9">
        <f>IF(PPG!X33="", "", PPG!X33)</f>
        <v>0</v>
      </c>
      <c r="AH344" s="8">
        <f>IF(PPG!Y33="", "", PPG!Y33)</f>
        <v>0</v>
      </c>
      <c r="AI344" s="9">
        <f>IF(PPG!Z33="", "", PPG!Z33)</f>
        <v>0</v>
      </c>
      <c r="AJ344" s="30" t="str">
        <f t="shared" si="27"/>
        <v>0.00</v>
      </c>
      <c r="AK344" s="7" t="str">
        <f t="shared" si="28"/>
        <v>0</v>
      </c>
      <c r="AL344" s="7" t="str">
        <f t="shared" si="29"/>
        <v>0</v>
      </c>
    </row>
    <row r="345" spans="1:38">
      <c r="A345" s="7">
        <f>IF(OUT!C133="", "", OUT!C133)</f>
        <v>712</v>
      </c>
      <c r="B345" s="18">
        <f>IF(OUT!A133="", "", OUT!A133)</f>
        <v>40503</v>
      </c>
      <c r="C345" s="7" t="str">
        <f>IF(OUT!D133="", "", OUT!D133)</f>
        <v>B2</v>
      </c>
      <c r="D345" s="25"/>
      <c r="E345" s="34" t="str">
        <f>IF(OUT!E133="", "", OUT!E133)</f>
        <v>10/BDL #2 GRADE BR</v>
      </c>
      <c r="F345" s="22" t="str">
        <f>IF(OUT!AE133="NEW", "✷", "")</f>
        <v/>
      </c>
      <c r="G345" t="str">
        <f>IF(OUT!B133="", "", OUT!B133)</f>
        <v>INCARVILLEA DELAVAYI (Rosy Purple)</v>
      </c>
      <c r="H345" s="19">
        <f t="shared" si="25"/>
        <v>1.972</v>
      </c>
      <c r="I345" s="20">
        <f t="shared" si="26"/>
        <v>19.72</v>
      </c>
      <c r="J345" s="34" t="str">
        <f>IF(OUT!F133="", "", OUT!F133)</f>
        <v>#2 GRADE BARE ROOT</v>
      </c>
      <c r="K345" s="7">
        <f>IF(OUT!P133="", "", OUT!P133)</f>
        <v>10</v>
      </c>
      <c r="L345" s="7" t="str">
        <f>IF(OUT!AE133="", "", OUT!AE133)</f>
        <v/>
      </c>
      <c r="M345" s="7" t="str">
        <f>IF(OUT!AG133="", "", OUT!AG133)</f>
        <v/>
      </c>
      <c r="N345" s="7" t="str">
        <f>IF(OUT!AQ133="", "", OUT!AQ133)</f>
        <v/>
      </c>
      <c r="O345" s="7" t="str">
        <f>IF(OUT!BM133="", "", OUT!BM133)</f>
        <v>T2</v>
      </c>
      <c r="P345" s="8">
        <f>IF(OUT!N133="", "", OUT!N133)</f>
        <v>1.972</v>
      </c>
      <c r="Q345" s="9">
        <f>IF(OUT!O133="", "", OUT!O133)</f>
        <v>19.72</v>
      </c>
      <c r="R345" s="8">
        <f>IF(PPG!H133="", "", PPG!H133)</f>
        <v>0</v>
      </c>
      <c r="S345" s="9">
        <f>IF(PPG!I133="", "", PPG!I133)</f>
        <v>0</v>
      </c>
      <c r="T345" s="8">
        <f>IF(PPG!J133="", "", PPG!J133)</f>
        <v>0</v>
      </c>
      <c r="U345" s="9">
        <f>IF(PPG!K133="", "", PPG!K133)</f>
        <v>0</v>
      </c>
      <c r="V345" s="8">
        <f>IF(PPG!L133="", "", PPG!L133)</f>
        <v>0</v>
      </c>
      <c r="W345" s="9">
        <f>IF(PPG!M133="", "", PPG!M133)</f>
        <v>0</v>
      </c>
      <c r="X345" s="8">
        <f>IF(PPG!N133="", "", PPG!N133)</f>
        <v>0</v>
      </c>
      <c r="Y345" s="9">
        <f>IF(PPG!O133="", "", PPG!O133)</f>
        <v>0</v>
      </c>
      <c r="Z345" s="8">
        <f>IF(PPG!Q133="", "", PPG!Q133)</f>
        <v>3.4</v>
      </c>
      <c r="AA345" s="9">
        <f>IF(PPG!R133="", "", PPG!R133)</f>
        <v>85</v>
      </c>
      <c r="AB345" s="8">
        <f>IF(PPG!S133="", "", PPG!S133)</f>
        <v>0</v>
      </c>
      <c r="AC345" s="9">
        <f>IF(PPG!T133="", "", PPG!T133)</f>
        <v>0</v>
      </c>
      <c r="AD345" s="8">
        <f>IF(PPG!U133="", "", PPG!U133)</f>
        <v>0</v>
      </c>
      <c r="AE345" s="9">
        <f>IF(PPG!V133="", "", PPG!V133)</f>
        <v>0</v>
      </c>
      <c r="AF345" s="8">
        <f>IF(PPG!W133="", "", PPG!W133)</f>
        <v>0</v>
      </c>
      <c r="AG345" s="9">
        <f>IF(PPG!X133="", "", PPG!X133)</f>
        <v>0</v>
      </c>
      <c r="AH345" s="8">
        <f>IF(PPG!Y133="", "", PPG!Y133)</f>
        <v>0</v>
      </c>
      <c r="AI345" s="9">
        <f>IF(PPG!Z133="", "", PPG!Z133)</f>
        <v>0</v>
      </c>
      <c r="AJ345" s="30" t="str">
        <f t="shared" si="27"/>
        <v>0.00</v>
      </c>
      <c r="AK345" s="7" t="str">
        <f t="shared" si="28"/>
        <v>0</v>
      </c>
      <c r="AL345" s="7" t="str">
        <f t="shared" si="29"/>
        <v>0</v>
      </c>
    </row>
    <row r="346" spans="1:38">
      <c r="A346" s="7">
        <f>IF(OUT!C150="", "", OUT!C150)</f>
        <v>712</v>
      </c>
      <c r="B346" s="18">
        <f>IF(OUT!A150="", "", OUT!A150)</f>
        <v>52919</v>
      </c>
      <c r="C346" s="7" t="str">
        <f>IF(OUT!D150="", "", OUT!D150)</f>
        <v>BB</v>
      </c>
      <c r="D346" s="25"/>
      <c r="E346" s="34" t="str">
        <f>IF(OUT!E150="", "", OUT!E150)</f>
        <v>10/BDL</v>
      </c>
      <c r="F346" s="22" t="str">
        <f>IF(OUT!AE150="NEW", "✷", "")</f>
        <v/>
      </c>
      <c r="G346" t="str">
        <f>IF(OUT!B150="", "", OUT!B150)</f>
        <v>IRIS  BEARDED BATIK (Purple Streaked White)</v>
      </c>
      <c r="H346" s="19">
        <f t="shared" si="25"/>
        <v>5.1150000000000002</v>
      </c>
      <c r="I346" s="20">
        <f t="shared" si="26"/>
        <v>51.15</v>
      </c>
      <c r="J346" s="34" t="str">
        <f>IF(OUT!F150="", "", OUT!F150)</f>
        <v>#1 GRADE BARE ROOT</v>
      </c>
      <c r="K346" s="7">
        <f>IF(OUT!P150="", "", OUT!P150)</f>
        <v>10</v>
      </c>
      <c r="L346" s="7" t="str">
        <f>IF(OUT!AE150="", "", OUT!AE150)</f>
        <v/>
      </c>
      <c r="M346" s="7" t="str">
        <f>IF(OUT!AG150="", "", OUT!AG150)</f>
        <v/>
      </c>
      <c r="N346" s="7" t="str">
        <f>IF(OUT!AQ150="", "", OUT!AQ150)</f>
        <v/>
      </c>
      <c r="O346" s="7" t="str">
        <f>IF(OUT!BM150="", "", OUT!BM150)</f>
        <v>T2</v>
      </c>
      <c r="P346" s="8">
        <f>IF(OUT!N150="", "", OUT!N150)</f>
        <v>5.1150000000000002</v>
      </c>
      <c r="Q346" s="9">
        <f>IF(OUT!O150="", "", OUT!O150)</f>
        <v>51.15</v>
      </c>
      <c r="R346" s="8">
        <f>IF(PPG!H150="", "", PPG!H150)</f>
        <v>0</v>
      </c>
      <c r="S346" s="9">
        <f>IF(PPG!I150="", "", PPG!I150)</f>
        <v>0</v>
      </c>
      <c r="T346" s="8">
        <f>IF(PPG!J150="", "", PPG!J150)</f>
        <v>0</v>
      </c>
      <c r="U346" s="9">
        <f>IF(PPG!K150="", "", PPG!K150)</f>
        <v>0</v>
      </c>
      <c r="V346" s="8">
        <f>IF(PPG!L150="", "", PPG!L150)</f>
        <v>0</v>
      </c>
      <c r="W346" s="9">
        <f>IF(PPG!M150="", "", PPG!M150)</f>
        <v>0</v>
      </c>
      <c r="X346" s="8">
        <f>IF(PPG!N150="", "", PPG!N150)</f>
        <v>0</v>
      </c>
      <c r="Y346" s="9">
        <f>IF(PPG!O150="", "", PPG!O150)</f>
        <v>0</v>
      </c>
      <c r="Z346" s="8">
        <f>IF(PPG!Q150="", "", PPG!Q150)</f>
        <v>2.4</v>
      </c>
      <c r="AA346" s="9">
        <f>IF(PPG!R150="", "", PPG!R150)</f>
        <v>24</v>
      </c>
      <c r="AB346" s="8">
        <f>IF(PPG!S150="", "", PPG!S150)</f>
        <v>0</v>
      </c>
      <c r="AC346" s="9">
        <f>IF(PPG!T150="", "", PPG!T150)</f>
        <v>0</v>
      </c>
      <c r="AD346" s="8">
        <f>IF(PPG!U150="", "", PPG!U150)</f>
        <v>0</v>
      </c>
      <c r="AE346" s="9">
        <f>IF(PPG!V150="", "", PPG!V150)</f>
        <v>0</v>
      </c>
      <c r="AF346" s="8">
        <f>IF(PPG!W150="", "", PPG!W150)</f>
        <v>0</v>
      </c>
      <c r="AG346" s="9">
        <f>IF(PPG!X150="", "", PPG!X150)</f>
        <v>0</v>
      </c>
      <c r="AH346" s="8">
        <f>IF(PPG!Y150="", "", PPG!Y150)</f>
        <v>0</v>
      </c>
      <c r="AI346" s="9">
        <f>IF(PPG!Z150="", "", PPG!Z150)</f>
        <v>0</v>
      </c>
      <c r="AJ346" s="30" t="str">
        <f t="shared" si="27"/>
        <v>0.00</v>
      </c>
      <c r="AK346" s="7" t="str">
        <f t="shared" si="28"/>
        <v>0</v>
      </c>
      <c r="AL346" s="7" t="str">
        <f t="shared" si="29"/>
        <v>0</v>
      </c>
    </row>
    <row r="347" spans="1:38">
      <c r="A347" s="7">
        <f>IF(OUT!C129="", "", OUT!C129)</f>
        <v>712</v>
      </c>
      <c r="B347" s="18">
        <f>IF(OUT!A129="", "", OUT!A129)</f>
        <v>40492</v>
      </c>
      <c r="C347" s="7" t="str">
        <f>IF(OUT!D129="", "", OUT!D129)</f>
        <v>BB</v>
      </c>
      <c r="D347" s="25"/>
      <c r="E347" s="34" t="str">
        <f>IF(OUT!E129="", "", OUT!E129)</f>
        <v>10/BDL</v>
      </c>
      <c r="F347" s="22" t="str">
        <f>IF(OUT!AE129="NEW", "✷", "")</f>
        <v/>
      </c>
      <c r="G347" t="str">
        <f>IF(OUT!B129="", "", OUT!B129)</f>
        <v>IRIS  BEARDED CHAMPAGNE ELEGANCE (Apricot/White Rebloomer)</v>
      </c>
      <c r="H347" s="19">
        <f t="shared" si="25"/>
        <v>5.6859999999999999</v>
      </c>
      <c r="I347" s="20">
        <f t="shared" si="26"/>
        <v>56.86</v>
      </c>
      <c r="J347" s="34" t="str">
        <f>IF(OUT!F129="", "", OUT!F129)</f>
        <v>#1 GRADE BARE ROOT</v>
      </c>
      <c r="K347" s="7">
        <f>IF(OUT!P129="", "", OUT!P129)</f>
        <v>10</v>
      </c>
      <c r="L347" s="7" t="str">
        <f>IF(OUT!AE129="", "", OUT!AE129)</f>
        <v/>
      </c>
      <c r="M347" s="7" t="str">
        <f>IF(OUT!AG129="", "", OUT!AG129)</f>
        <v/>
      </c>
      <c r="N347" s="7" t="str">
        <f>IF(OUT!AQ129="", "", OUT!AQ129)</f>
        <v/>
      </c>
      <c r="O347" s="7" t="str">
        <f>IF(OUT!BM129="", "", OUT!BM129)</f>
        <v>T2</v>
      </c>
      <c r="P347" s="8">
        <f>IF(OUT!N129="", "", OUT!N129)</f>
        <v>5.6859999999999999</v>
      </c>
      <c r="Q347" s="9">
        <f>IF(OUT!O129="", "", OUT!O129)</f>
        <v>56.86</v>
      </c>
      <c r="R347" s="8">
        <f>IF(PPG!H129="", "", PPG!H129)</f>
        <v>0</v>
      </c>
      <c r="S347" s="9">
        <f>IF(PPG!I129="", "", PPG!I129)</f>
        <v>0</v>
      </c>
      <c r="T347" s="8">
        <f>IF(PPG!J129="", "", PPG!J129)</f>
        <v>0</v>
      </c>
      <c r="U347" s="9">
        <f>IF(PPG!K129="", "", PPG!K129)</f>
        <v>0</v>
      </c>
      <c r="V347" s="8">
        <f>IF(PPG!L129="", "", PPG!L129)</f>
        <v>0</v>
      </c>
      <c r="W347" s="9">
        <f>IF(PPG!M129="", "", PPG!M129)</f>
        <v>0</v>
      </c>
      <c r="X347" s="8">
        <f>IF(PPG!N129="", "", PPG!N129)</f>
        <v>0</v>
      </c>
      <c r="Y347" s="9">
        <f>IF(PPG!O129="", "", PPG!O129)</f>
        <v>0</v>
      </c>
      <c r="Z347" s="8">
        <f>IF(PPG!Q129="", "", PPG!Q129)</f>
        <v>5.1150000000000002</v>
      </c>
      <c r="AA347" s="9">
        <f>IF(PPG!R129="", "", PPG!R129)</f>
        <v>51.15</v>
      </c>
      <c r="AB347" s="8">
        <f>IF(PPG!S129="", "", PPG!S129)</f>
        <v>0</v>
      </c>
      <c r="AC347" s="9">
        <f>IF(PPG!T129="", "", PPG!T129)</f>
        <v>0</v>
      </c>
      <c r="AD347" s="8">
        <f>IF(PPG!U129="", "", PPG!U129)</f>
        <v>0</v>
      </c>
      <c r="AE347" s="9">
        <f>IF(PPG!V129="", "", PPG!V129)</f>
        <v>0</v>
      </c>
      <c r="AF347" s="8">
        <f>IF(PPG!W129="", "", PPG!W129)</f>
        <v>0</v>
      </c>
      <c r="AG347" s="9">
        <f>IF(PPG!X129="", "", PPG!X129)</f>
        <v>0</v>
      </c>
      <c r="AH347" s="8">
        <f>IF(PPG!Y129="", "", PPG!Y129)</f>
        <v>0</v>
      </c>
      <c r="AI347" s="9">
        <f>IF(PPG!Z129="", "", PPG!Z129)</f>
        <v>0</v>
      </c>
      <c r="AJ347" s="30" t="str">
        <f t="shared" si="27"/>
        <v>0.00</v>
      </c>
      <c r="AK347" s="7" t="str">
        <f t="shared" si="28"/>
        <v>0</v>
      </c>
      <c r="AL347" s="7" t="str">
        <f t="shared" si="29"/>
        <v>0</v>
      </c>
    </row>
    <row r="348" spans="1:38">
      <c r="A348" s="7">
        <f>IF(OUT!C215="", "", OUT!C215)</f>
        <v>712</v>
      </c>
      <c r="B348" s="18">
        <f>IF(OUT!A215="", "", OUT!A215)</f>
        <v>57276</v>
      </c>
      <c r="C348" s="7" t="str">
        <f>IF(OUT!D215="", "", OUT!D215)</f>
        <v>BB</v>
      </c>
      <c r="D348" s="25"/>
      <c r="E348" s="34" t="str">
        <f>IF(OUT!E215="", "", OUT!E215)</f>
        <v>10/BDL</v>
      </c>
      <c r="F348" s="22" t="str">
        <f>IF(OUT!AE215="NEW", "✷", "")</f>
        <v/>
      </c>
      <c r="G348" t="str">
        <f>IF(OUT!B215="", "", OUT!B215)</f>
        <v>IRIS  BEARDED IMMORTALITY (White Rebloomer)</v>
      </c>
      <c r="H348" s="19">
        <f t="shared" si="25"/>
        <v>5.6859999999999999</v>
      </c>
      <c r="I348" s="20">
        <f t="shared" si="26"/>
        <v>56.86</v>
      </c>
      <c r="J348" s="34" t="str">
        <f>IF(OUT!F215="", "", OUT!F215)</f>
        <v>#1 GRADE BARE ROOT</v>
      </c>
      <c r="K348" s="7">
        <f>IF(OUT!P215="", "", OUT!P215)</f>
        <v>10</v>
      </c>
      <c r="L348" s="7" t="str">
        <f>IF(OUT!AE215="", "", OUT!AE215)</f>
        <v/>
      </c>
      <c r="M348" s="7" t="str">
        <f>IF(OUT!AG215="", "", OUT!AG215)</f>
        <v/>
      </c>
      <c r="N348" s="7" t="str">
        <f>IF(OUT!AQ215="", "", OUT!AQ215)</f>
        <v/>
      </c>
      <c r="O348" s="7" t="str">
        <f>IF(OUT!BM215="", "", OUT!BM215)</f>
        <v>T2</v>
      </c>
      <c r="P348" s="8">
        <f>IF(OUT!N215="", "", OUT!N215)</f>
        <v>5.6859999999999999</v>
      </c>
      <c r="Q348" s="9">
        <f>IF(OUT!O215="", "", OUT!O215)</f>
        <v>56.86</v>
      </c>
      <c r="R348" s="8">
        <f>IF(PPG!H215="", "", PPG!H215)</f>
        <v>0</v>
      </c>
      <c r="S348" s="9">
        <f>IF(PPG!I215="", "", PPG!I215)</f>
        <v>0</v>
      </c>
      <c r="T348" s="8">
        <f>IF(PPG!J215="", "", PPG!J215)</f>
        <v>0</v>
      </c>
      <c r="U348" s="9">
        <f>IF(PPG!K215="", "", PPG!K215)</f>
        <v>0</v>
      </c>
      <c r="V348" s="8">
        <f>IF(PPG!L215="", "", PPG!L215)</f>
        <v>0</v>
      </c>
      <c r="W348" s="9">
        <f>IF(PPG!M215="", "", PPG!M215)</f>
        <v>0</v>
      </c>
      <c r="X348" s="8">
        <f>IF(PPG!N215="", "", PPG!N215)</f>
        <v>0</v>
      </c>
      <c r="Y348" s="9">
        <f>IF(PPG!O215="", "", PPG!O215)</f>
        <v>0</v>
      </c>
      <c r="Z348" s="8">
        <f>IF(PPG!Q215="", "", PPG!Q215)</f>
        <v>5.1150000000000002</v>
      </c>
      <c r="AA348" s="9">
        <f>IF(PPG!R215="", "", PPG!R215)</f>
        <v>51.15</v>
      </c>
      <c r="AB348" s="8">
        <f>IF(PPG!S215="", "", PPG!S215)</f>
        <v>0</v>
      </c>
      <c r="AC348" s="9">
        <f>IF(PPG!T215="", "", PPG!T215)</f>
        <v>0</v>
      </c>
      <c r="AD348" s="8">
        <f>IF(PPG!U215="", "", PPG!U215)</f>
        <v>0</v>
      </c>
      <c r="AE348" s="9">
        <f>IF(PPG!V215="", "", PPG!V215)</f>
        <v>0</v>
      </c>
      <c r="AF348" s="8">
        <f>IF(PPG!W215="", "", PPG!W215)</f>
        <v>0</v>
      </c>
      <c r="AG348" s="9">
        <f>IF(PPG!X215="", "", PPG!X215)</f>
        <v>0</v>
      </c>
      <c r="AH348" s="8">
        <f>IF(PPG!Y215="", "", PPG!Y215)</f>
        <v>0</v>
      </c>
      <c r="AI348" s="9">
        <f>IF(PPG!Z215="", "", PPG!Z215)</f>
        <v>0</v>
      </c>
      <c r="AJ348" s="30" t="str">
        <f t="shared" si="27"/>
        <v>0.00</v>
      </c>
      <c r="AK348" s="7" t="str">
        <f t="shared" si="28"/>
        <v>0</v>
      </c>
      <c r="AL348" s="7" t="str">
        <f t="shared" si="29"/>
        <v>0</v>
      </c>
    </row>
    <row r="349" spans="1:38">
      <c r="A349" s="7">
        <f>IF(OUT!C130="", "", OUT!C130)</f>
        <v>712</v>
      </c>
      <c r="B349" s="18">
        <f>IF(OUT!A130="", "", OUT!A130)</f>
        <v>40494</v>
      </c>
      <c r="C349" s="7" t="str">
        <f>IF(OUT!D130="", "", OUT!D130)</f>
        <v>BB</v>
      </c>
      <c r="D349" s="25"/>
      <c r="E349" s="34" t="str">
        <f>IF(OUT!E130="", "", OUT!E130)</f>
        <v>10/BDL</v>
      </c>
      <c r="F349" s="22" t="str">
        <f>IF(OUT!AE130="NEW", "✷", "")</f>
        <v/>
      </c>
      <c r="G349" t="str">
        <f>IF(OUT!B130="", "", OUT!B130)</f>
        <v>IRIS  BEARDED JANE PHILLIPS (Blue)</v>
      </c>
      <c r="H349" s="19">
        <f t="shared" si="25"/>
        <v>5.1150000000000002</v>
      </c>
      <c r="I349" s="20">
        <f t="shared" si="26"/>
        <v>51.15</v>
      </c>
      <c r="J349" s="34" t="str">
        <f>IF(OUT!F130="", "", OUT!F130)</f>
        <v>#1 GRADE BARE ROOT</v>
      </c>
      <c r="K349" s="7">
        <f>IF(OUT!P130="", "", OUT!P130)</f>
        <v>10</v>
      </c>
      <c r="L349" s="7" t="str">
        <f>IF(OUT!AE130="", "", OUT!AE130)</f>
        <v/>
      </c>
      <c r="M349" s="7" t="str">
        <f>IF(OUT!AG130="", "", OUT!AG130)</f>
        <v/>
      </c>
      <c r="N349" s="7" t="str">
        <f>IF(OUT!AQ130="", "", OUT!AQ130)</f>
        <v/>
      </c>
      <c r="O349" s="7" t="str">
        <f>IF(OUT!BM130="", "", OUT!BM130)</f>
        <v>T2</v>
      </c>
      <c r="P349" s="8">
        <f>IF(OUT!N130="", "", OUT!N130)</f>
        <v>5.1150000000000002</v>
      </c>
      <c r="Q349" s="9">
        <f>IF(OUT!O130="", "", OUT!O130)</f>
        <v>51.15</v>
      </c>
      <c r="R349" s="8">
        <f>IF(PPG!H130="", "", PPG!H130)</f>
        <v>0</v>
      </c>
      <c r="S349" s="9">
        <f>IF(PPG!I130="", "", PPG!I130)</f>
        <v>0</v>
      </c>
      <c r="T349" s="8">
        <f>IF(PPG!J130="", "", PPG!J130)</f>
        <v>0</v>
      </c>
      <c r="U349" s="9">
        <f>IF(PPG!K130="", "", PPG!K130)</f>
        <v>0</v>
      </c>
      <c r="V349" s="8">
        <f>IF(PPG!L130="", "", PPG!L130)</f>
        <v>0</v>
      </c>
      <c r="W349" s="9">
        <f>IF(PPG!M130="", "", PPG!M130)</f>
        <v>0</v>
      </c>
      <c r="X349" s="8">
        <f>IF(PPG!N130="", "", PPG!N130)</f>
        <v>0</v>
      </c>
      <c r="Y349" s="9">
        <f>IF(PPG!O130="", "", PPG!O130)</f>
        <v>0</v>
      </c>
      <c r="Z349" s="8">
        <f>IF(PPG!Q130="", "", PPG!Q130)</f>
        <v>5.1150000000000002</v>
      </c>
      <c r="AA349" s="9">
        <f>IF(PPG!R130="", "", PPG!R130)</f>
        <v>51.15</v>
      </c>
      <c r="AB349" s="8">
        <f>IF(PPG!S130="", "", PPG!S130)</f>
        <v>0</v>
      </c>
      <c r="AC349" s="9">
        <f>IF(PPG!T130="", "", PPG!T130)</f>
        <v>0</v>
      </c>
      <c r="AD349" s="8">
        <f>IF(PPG!U130="", "", PPG!U130)</f>
        <v>0</v>
      </c>
      <c r="AE349" s="9">
        <f>IF(PPG!V130="", "", PPG!V130)</f>
        <v>0</v>
      </c>
      <c r="AF349" s="8">
        <f>IF(PPG!W130="", "", PPG!W130)</f>
        <v>0</v>
      </c>
      <c r="AG349" s="9">
        <f>IF(PPG!X130="", "", PPG!X130)</f>
        <v>0</v>
      </c>
      <c r="AH349" s="8">
        <f>IF(PPG!Y130="", "", PPG!Y130)</f>
        <v>0</v>
      </c>
      <c r="AI349" s="9">
        <f>IF(PPG!Z130="", "", PPG!Z130)</f>
        <v>0</v>
      </c>
      <c r="AJ349" s="30" t="str">
        <f t="shared" si="27"/>
        <v>0.00</v>
      </c>
      <c r="AK349" s="7" t="str">
        <f t="shared" si="28"/>
        <v>0</v>
      </c>
      <c r="AL349" s="7" t="str">
        <f t="shared" si="29"/>
        <v>0</v>
      </c>
    </row>
    <row r="350" spans="1:38">
      <c r="A350" s="7">
        <f>IF(OUT!C471="", "", OUT!C471)</f>
        <v>712</v>
      </c>
      <c r="B350" s="18">
        <f>IF(OUT!A471="", "", OUT!A471)</f>
        <v>92509</v>
      </c>
      <c r="C350" s="7" t="str">
        <f>IF(OUT!D471="", "", OUT!D471)</f>
        <v>BB</v>
      </c>
      <c r="D350" s="25"/>
      <c r="E350" s="34" t="str">
        <f>IF(OUT!E471="", "", OUT!E471)</f>
        <v>10/BDL</v>
      </c>
      <c r="F350" s="22" t="str">
        <f>IF(OUT!AE471="NEW", "✷", "")</f>
        <v/>
      </c>
      <c r="G350" t="str">
        <f>IF(OUT!B471="", "", OUT!B471)</f>
        <v>IRIS  BEARDED MORNING SHOW (Rusty Red)</v>
      </c>
      <c r="H350" s="19">
        <f t="shared" si="25"/>
        <v>5.1150000000000002</v>
      </c>
      <c r="I350" s="20">
        <f t="shared" si="26"/>
        <v>51.15</v>
      </c>
      <c r="J350" s="34" t="str">
        <f>IF(OUT!F471="", "", OUT!F471)</f>
        <v>#1 GRADE BARE ROOT</v>
      </c>
      <c r="K350" s="7">
        <f>IF(OUT!P471="", "", OUT!P471)</f>
        <v>10</v>
      </c>
      <c r="L350" s="7" t="str">
        <f>IF(OUT!AE471="", "", OUT!AE471)</f>
        <v/>
      </c>
      <c r="M350" s="7" t="str">
        <f>IF(OUT!AG471="", "", OUT!AG471)</f>
        <v/>
      </c>
      <c r="N350" s="7" t="str">
        <f>IF(OUT!AQ471="", "", OUT!AQ471)</f>
        <v/>
      </c>
      <c r="O350" s="7" t="str">
        <f>IF(OUT!BM471="", "", OUT!BM471)</f>
        <v>T2</v>
      </c>
      <c r="P350" s="8">
        <f>IF(OUT!N471="", "", OUT!N471)</f>
        <v>5.1150000000000002</v>
      </c>
      <c r="Q350" s="9">
        <f>IF(OUT!O471="", "", OUT!O471)</f>
        <v>51.15</v>
      </c>
      <c r="R350" s="8">
        <f>IF(PPG!H471="", "", PPG!H471)</f>
        <v>0</v>
      </c>
      <c r="S350" s="9">
        <f>IF(PPG!I471="", "", PPG!I471)</f>
        <v>0</v>
      </c>
      <c r="T350" s="8">
        <f>IF(PPG!J471="", "", PPG!J471)</f>
        <v>0</v>
      </c>
      <c r="U350" s="9">
        <f>IF(PPG!K471="", "", PPG!K471)</f>
        <v>0</v>
      </c>
      <c r="V350" s="8">
        <f>IF(PPG!L471="", "", PPG!L471)</f>
        <v>0</v>
      </c>
      <c r="W350" s="9">
        <f>IF(PPG!M471="", "", PPG!M471)</f>
        <v>0</v>
      </c>
      <c r="X350" s="8">
        <f>IF(PPG!N471="", "", PPG!N471)</f>
        <v>0</v>
      </c>
      <c r="Y350" s="9">
        <f>IF(PPG!O471="", "", PPG!O471)</f>
        <v>0</v>
      </c>
      <c r="Z350" s="8">
        <f>IF(PPG!Q471="", "", PPG!Q471)</f>
        <v>1.8859999999999999</v>
      </c>
      <c r="AA350" s="9">
        <f>IF(PPG!R471="", "", PPG!R471)</f>
        <v>47.15</v>
      </c>
      <c r="AB350" s="8">
        <f>IF(PPG!S471="", "", PPG!S471)</f>
        <v>0</v>
      </c>
      <c r="AC350" s="9">
        <f>IF(PPG!T471="", "", PPG!T471)</f>
        <v>0</v>
      </c>
      <c r="AD350" s="8">
        <f>IF(PPG!U471="", "", PPG!U471)</f>
        <v>0</v>
      </c>
      <c r="AE350" s="9">
        <f>IF(PPG!V471="", "", PPG!V471)</f>
        <v>0</v>
      </c>
      <c r="AF350" s="8">
        <f>IF(PPG!W471="", "", PPG!W471)</f>
        <v>0</v>
      </c>
      <c r="AG350" s="9">
        <f>IF(PPG!X471="", "", PPG!X471)</f>
        <v>0</v>
      </c>
      <c r="AH350" s="8">
        <f>IF(PPG!Y471="", "", PPG!Y471)</f>
        <v>0</v>
      </c>
      <c r="AI350" s="9">
        <f>IF(PPG!Z471="", "", PPG!Z471)</f>
        <v>0</v>
      </c>
      <c r="AJ350" s="30" t="str">
        <f t="shared" si="27"/>
        <v>0.00</v>
      </c>
      <c r="AK350" s="7" t="str">
        <f t="shared" si="28"/>
        <v>0</v>
      </c>
      <c r="AL350" s="7" t="str">
        <f t="shared" si="29"/>
        <v>0</v>
      </c>
    </row>
    <row r="351" spans="1:38">
      <c r="A351" s="7">
        <f>IF(OUT!C131="", "", OUT!C131)</f>
        <v>712</v>
      </c>
      <c r="B351" s="18">
        <f>IF(OUT!A131="", "", OUT!A131)</f>
        <v>40496</v>
      </c>
      <c r="C351" s="7" t="str">
        <f>IF(OUT!D131="", "", OUT!D131)</f>
        <v>BB</v>
      </c>
      <c r="D351" s="25"/>
      <c r="E351" s="34" t="str">
        <f>IF(OUT!E131="", "", OUT!E131)</f>
        <v>10/BDL</v>
      </c>
      <c r="F351" s="22" t="str">
        <f>IF(OUT!AE131="NEW", "✷", "")</f>
        <v/>
      </c>
      <c r="G351" t="str">
        <f>IF(OUT!B131="", "", OUT!B131)</f>
        <v>IRIS  BEARDED SKYFIRE (Golden Yellow Orange)</v>
      </c>
      <c r="H351" s="19">
        <f t="shared" si="25"/>
        <v>5.1150000000000002</v>
      </c>
      <c r="I351" s="20">
        <f t="shared" si="26"/>
        <v>51.15</v>
      </c>
      <c r="J351" s="34" t="str">
        <f>IF(OUT!F131="", "", OUT!F131)</f>
        <v>#1 GRADE BARE ROOT</v>
      </c>
      <c r="K351" s="7">
        <f>IF(OUT!P131="", "", OUT!P131)</f>
        <v>10</v>
      </c>
      <c r="L351" s="7" t="str">
        <f>IF(OUT!AE131="", "", OUT!AE131)</f>
        <v/>
      </c>
      <c r="M351" s="7" t="str">
        <f>IF(OUT!AG131="", "", OUT!AG131)</f>
        <v/>
      </c>
      <c r="N351" s="7" t="str">
        <f>IF(OUT!AQ131="", "", OUT!AQ131)</f>
        <v/>
      </c>
      <c r="O351" s="7" t="str">
        <f>IF(OUT!BM131="", "", OUT!BM131)</f>
        <v>T2</v>
      </c>
      <c r="P351" s="8">
        <f>IF(OUT!N131="", "", OUT!N131)</f>
        <v>5.1150000000000002</v>
      </c>
      <c r="Q351" s="9">
        <f>IF(OUT!O131="", "", OUT!O131)</f>
        <v>51.15</v>
      </c>
      <c r="R351" s="8">
        <f>IF(PPG!H131="", "", PPG!H131)</f>
        <v>0</v>
      </c>
      <c r="S351" s="9">
        <f>IF(PPG!I131="", "", PPG!I131)</f>
        <v>0</v>
      </c>
      <c r="T351" s="8">
        <f>IF(PPG!J131="", "", PPG!J131)</f>
        <v>0</v>
      </c>
      <c r="U351" s="9">
        <f>IF(PPG!K131="", "", PPG!K131)</f>
        <v>0</v>
      </c>
      <c r="V351" s="8">
        <f>IF(PPG!L131="", "", PPG!L131)</f>
        <v>0</v>
      </c>
      <c r="W351" s="9">
        <f>IF(PPG!M131="", "", PPG!M131)</f>
        <v>0</v>
      </c>
      <c r="X351" s="8">
        <f>IF(PPG!N131="", "", PPG!N131)</f>
        <v>0</v>
      </c>
      <c r="Y351" s="9">
        <f>IF(PPG!O131="", "", PPG!O131)</f>
        <v>0</v>
      </c>
      <c r="Z351" s="8">
        <f>IF(PPG!Q131="", "", PPG!Q131)</f>
        <v>0.45800000000000002</v>
      </c>
      <c r="AA351" s="9">
        <f>IF(PPG!R131="", "", PPG!R131)</f>
        <v>45.8</v>
      </c>
      <c r="AB351" s="8">
        <f>IF(PPG!S131="", "", PPG!S131)</f>
        <v>0</v>
      </c>
      <c r="AC351" s="9">
        <f>IF(PPG!T131="", "", PPG!T131)</f>
        <v>0</v>
      </c>
      <c r="AD351" s="8">
        <f>IF(PPG!U131="", "", PPG!U131)</f>
        <v>0</v>
      </c>
      <c r="AE351" s="9">
        <f>IF(PPG!V131="", "", PPG!V131)</f>
        <v>0</v>
      </c>
      <c r="AF351" s="8">
        <f>IF(PPG!W131="", "", PPG!W131)</f>
        <v>0</v>
      </c>
      <c r="AG351" s="9">
        <f>IF(PPG!X131="", "", PPG!X131)</f>
        <v>0</v>
      </c>
      <c r="AH351" s="8">
        <f>IF(PPG!Y131="", "", PPG!Y131)</f>
        <v>0</v>
      </c>
      <c r="AI351" s="9">
        <f>IF(PPG!Z131="", "", PPG!Z131)</f>
        <v>0</v>
      </c>
      <c r="AJ351" s="30" t="str">
        <f t="shared" si="27"/>
        <v>0.00</v>
      </c>
      <c r="AK351" s="7" t="str">
        <f t="shared" si="28"/>
        <v>0</v>
      </c>
      <c r="AL351" s="7" t="str">
        <f t="shared" si="29"/>
        <v>0</v>
      </c>
    </row>
    <row r="352" spans="1:38">
      <c r="A352" s="7">
        <f>IF(OUT!C104="", "", OUT!C104)</f>
        <v>712</v>
      </c>
      <c r="B352" s="18">
        <f>IF(OUT!A104="", "", OUT!A104)</f>
        <v>40275</v>
      </c>
      <c r="C352" s="7" t="str">
        <f>IF(OUT!D104="", "", OUT!D104)</f>
        <v>BB</v>
      </c>
      <c r="D352" s="25"/>
      <c r="E352" s="34" t="str">
        <f>IF(OUT!E104="", "", OUT!E104)</f>
        <v>10/BDL</v>
      </c>
      <c r="F352" s="22" t="str">
        <f>IF(OUT!AE104="NEW", "✷", "")</f>
        <v/>
      </c>
      <c r="G352" t="str">
        <f>IF(OUT!B104="", "", OUT!B104)</f>
        <v>IRIS  BEARDED SUMMER OLYMPICS (Yellow Rebloomer)</v>
      </c>
      <c r="H352" s="19">
        <f t="shared" si="25"/>
        <v>5.6859999999999999</v>
      </c>
      <c r="I352" s="20">
        <f t="shared" si="26"/>
        <v>56.86</v>
      </c>
      <c r="J352" s="34" t="str">
        <f>IF(OUT!F104="", "", OUT!F104)</f>
        <v>#1 GRADE BARE ROOT</v>
      </c>
      <c r="K352" s="7">
        <f>IF(OUT!P104="", "", OUT!P104)</f>
        <v>10</v>
      </c>
      <c r="L352" s="7" t="str">
        <f>IF(OUT!AE104="", "", OUT!AE104)</f>
        <v/>
      </c>
      <c r="M352" s="7" t="str">
        <f>IF(OUT!AG104="", "", OUT!AG104)</f>
        <v/>
      </c>
      <c r="N352" s="7" t="str">
        <f>IF(OUT!AQ104="", "", OUT!AQ104)</f>
        <v/>
      </c>
      <c r="O352" s="7" t="str">
        <f>IF(OUT!BM104="", "", OUT!BM104)</f>
        <v>T2</v>
      </c>
      <c r="P352" s="8">
        <f>IF(OUT!N104="", "", OUT!N104)</f>
        <v>5.6859999999999999</v>
      </c>
      <c r="Q352" s="9">
        <f>IF(OUT!O104="", "", OUT!O104)</f>
        <v>56.86</v>
      </c>
      <c r="R352" s="8">
        <f>IF(PPG!H104="", "", PPG!H104)</f>
        <v>0</v>
      </c>
      <c r="S352" s="9">
        <f>IF(PPG!I104="", "", PPG!I104)</f>
        <v>0</v>
      </c>
      <c r="T352" s="8">
        <f>IF(PPG!J104="", "", PPG!J104)</f>
        <v>0</v>
      </c>
      <c r="U352" s="9">
        <f>IF(PPG!K104="", "", PPG!K104)</f>
        <v>0</v>
      </c>
      <c r="V352" s="8">
        <f>IF(PPG!L104="", "", PPG!L104)</f>
        <v>0</v>
      </c>
      <c r="W352" s="9">
        <f>IF(PPG!M104="", "", PPG!M104)</f>
        <v>0</v>
      </c>
      <c r="X352" s="8">
        <f>IF(PPG!N104="", "", PPG!N104)</f>
        <v>0</v>
      </c>
      <c r="Y352" s="9">
        <f>IF(PPG!O104="", "", PPG!O104)</f>
        <v>0</v>
      </c>
      <c r="Z352" s="8">
        <f>IF(PPG!Q104="", "", PPG!Q104)</f>
        <v>1.5289999999999999</v>
      </c>
      <c r="AA352" s="9">
        <f>IF(PPG!R104="", "", PPG!R104)</f>
        <v>38.22</v>
      </c>
      <c r="AB352" s="8">
        <f>IF(PPG!S104="", "", PPG!S104)</f>
        <v>0</v>
      </c>
      <c r="AC352" s="9">
        <f>IF(PPG!T104="", "", PPG!T104)</f>
        <v>0</v>
      </c>
      <c r="AD352" s="8">
        <f>IF(PPG!U104="", "", PPG!U104)</f>
        <v>0</v>
      </c>
      <c r="AE352" s="9">
        <f>IF(PPG!V104="", "", PPG!V104)</f>
        <v>0</v>
      </c>
      <c r="AF352" s="8">
        <f>IF(PPG!W104="", "", PPG!W104)</f>
        <v>0</v>
      </c>
      <c r="AG352" s="9">
        <f>IF(PPG!X104="", "", PPG!X104)</f>
        <v>0</v>
      </c>
      <c r="AH352" s="8">
        <f>IF(PPG!Y104="", "", PPG!Y104)</f>
        <v>0</v>
      </c>
      <c r="AI352" s="9">
        <f>IF(PPG!Z104="", "", PPG!Z104)</f>
        <v>0</v>
      </c>
      <c r="AJ352" s="30" t="str">
        <f t="shared" si="27"/>
        <v>0.00</v>
      </c>
      <c r="AK352" s="7" t="str">
        <f t="shared" si="28"/>
        <v>0</v>
      </c>
      <c r="AL352" s="7" t="str">
        <f t="shared" si="29"/>
        <v>0</v>
      </c>
    </row>
    <row r="353" spans="1:38">
      <c r="A353" s="7">
        <f>IF(OUT!C216="", "", OUT!C216)</f>
        <v>712</v>
      </c>
      <c r="B353" s="18">
        <f>IF(OUT!A216="", "", OUT!A216)</f>
        <v>57280</v>
      </c>
      <c r="C353" s="7" t="str">
        <f>IF(OUT!D216="", "", OUT!D216)</f>
        <v>BB</v>
      </c>
      <c r="D353" s="25"/>
      <c r="E353" s="34" t="str">
        <f>IF(OUT!E216="", "", OUT!E216)</f>
        <v>10/BDL</v>
      </c>
      <c r="F353" s="22" t="str">
        <f>IF(OUT!AE216="NEW", "✷", "")</f>
        <v/>
      </c>
      <c r="G353" t="str">
        <f>IF(OUT!B216="", "", OUT!B216)</f>
        <v>IRIS  BEARDED SUPERSTITION (Ebony/Maroon)</v>
      </c>
      <c r="H353" s="19">
        <f t="shared" si="25"/>
        <v>5.1150000000000002</v>
      </c>
      <c r="I353" s="20">
        <f t="shared" si="26"/>
        <v>51.15</v>
      </c>
      <c r="J353" s="34" t="str">
        <f>IF(OUT!F216="", "", OUT!F216)</f>
        <v>#1 GRADE BARE ROOT</v>
      </c>
      <c r="K353" s="7">
        <f>IF(OUT!P216="", "", OUT!P216)</f>
        <v>10</v>
      </c>
      <c r="L353" s="7" t="str">
        <f>IF(OUT!AE216="", "", OUT!AE216)</f>
        <v/>
      </c>
      <c r="M353" s="7" t="str">
        <f>IF(OUT!AG216="", "", OUT!AG216)</f>
        <v/>
      </c>
      <c r="N353" s="7" t="str">
        <f>IF(OUT!AQ216="", "", OUT!AQ216)</f>
        <v/>
      </c>
      <c r="O353" s="7" t="str">
        <f>IF(OUT!BM216="", "", OUT!BM216)</f>
        <v>T2</v>
      </c>
      <c r="P353" s="8">
        <f>IF(OUT!N216="", "", OUT!N216)</f>
        <v>5.1150000000000002</v>
      </c>
      <c r="Q353" s="9">
        <f>IF(OUT!O216="", "", OUT!O216)</f>
        <v>51.15</v>
      </c>
      <c r="R353" s="8">
        <f>IF(PPG!H216="", "", PPG!H216)</f>
        <v>0</v>
      </c>
      <c r="S353" s="9">
        <f>IF(PPG!I216="", "", PPG!I216)</f>
        <v>0</v>
      </c>
      <c r="T353" s="8">
        <f>IF(PPG!J216="", "", PPG!J216)</f>
        <v>0</v>
      </c>
      <c r="U353" s="9">
        <f>IF(PPG!K216="", "", PPG!K216)</f>
        <v>0</v>
      </c>
      <c r="V353" s="8">
        <f>IF(PPG!L216="", "", PPG!L216)</f>
        <v>0</v>
      </c>
      <c r="W353" s="9">
        <f>IF(PPG!M216="", "", PPG!M216)</f>
        <v>0</v>
      </c>
      <c r="X353" s="8">
        <f>IF(PPG!N216="", "", PPG!N216)</f>
        <v>0</v>
      </c>
      <c r="Y353" s="9">
        <f>IF(PPG!O216="", "", PPG!O216)</f>
        <v>0</v>
      </c>
      <c r="Z353" s="8">
        <f>IF(PPG!Q216="", "", PPG!Q216)</f>
        <v>6.4</v>
      </c>
      <c r="AA353" s="9">
        <f>IF(PPG!R216="", "", PPG!R216)</f>
        <v>64</v>
      </c>
      <c r="AB353" s="8">
        <f>IF(PPG!S216="", "", PPG!S216)</f>
        <v>0</v>
      </c>
      <c r="AC353" s="9">
        <f>IF(PPG!T216="", "", PPG!T216)</f>
        <v>0</v>
      </c>
      <c r="AD353" s="8">
        <f>IF(PPG!U216="", "", PPG!U216)</f>
        <v>0</v>
      </c>
      <c r="AE353" s="9">
        <f>IF(PPG!V216="", "", PPG!V216)</f>
        <v>0</v>
      </c>
      <c r="AF353" s="8">
        <f>IF(PPG!W216="", "", PPG!W216)</f>
        <v>0</v>
      </c>
      <c r="AG353" s="9">
        <f>IF(PPG!X216="", "", PPG!X216)</f>
        <v>0</v>
      </c>
      <c r="AH353" s="8">
        <f>IF(PPG!Y216="", "", PPG!Y216)</f>
        <v>0</v>
      </c>
      <c r="AI353" s="9">
        <f>IF(PPG!Z216="", "", PPG!Z216)</f>
        <v>0</v>
      </c>
      <c r="AJ353" s="30" t="str">
        <f t="shared" si="27"/>
        <v>0.00</v>
      </c>
      <c r="AK353" s="7" t="str">
        <f t="shared" si="28"/>
        <v>0</v>
      </c>
      <c r="AL353" s="7" t="str">
        <f t="shared" si="29"/>
        <v>0</v>
      </c>
    </row>
    <row r="354" spans="1:38">
      <c r="A354" s="7">
        <f>IF(OUT!C364="", "", OUT!C364)</f>
        <v>712</v>
      </c>
      <c r="B354" s="18">
        <f>IF(OUT!A364="", "", OUT!A364)</f>
        <v>76168</v>
      </c>
      <c r="C354" s="7" t="str">
        <f>IF(OUT!D364="", "", OUT!D364)</f>
        <v>2/3B</v>
      </c>
      <c r="D354" s="25"/>
      <c r="E354" s="34" t="str">
        <f>IF(OUT!E364="", "", OUT!E364)</f>
        <v>10/BDL 2/3 EYE/FAN</v>
      </c>
      <c r="F354" s="22" t="str">
        <f>IF(OUT!AE364="NEW", "✷", "")</f>
        <v/>
      </c>
      <c r="G354" t="str">
        <f>IF(OUT!B364="", "", OUT!B364)</f>
        <v>IRIS  JAPANESE ENSATA GRACIEUSE (White w/Lilac Edges)</v>
      </c>
      <c r="H354" s="19">
        <f t="shared" si="25"/>
        <v>2.6859999999999999</v>
      </c>
      <c r="I354" s="20">
        <f t="shared" si="26"/>
        <v>26.86</v>
      </c>
      <c r="J354" s="34" t="str">
        <f>IF(OUT!F364="", "", OUT!F364)</f>
        <v>2/3 EYE OR FAN</v>
      </c>
      <c r="K354" s="7">
        <f>IF(OUT!P364="", "", OUT!P364)</f>
        <v>10</v>
      </c>
      <c r="L354" s="7" t="str">
        <f>IF(OUT!AE364="", "", OUT!AE364)</f>
        <v/>
      </c>
      <c r="M354" s="7" t="str">
        <f>IF(OUT!AG364="", "", OUT!AG364)</f>
        <v/>
      </c>
      <c r="N354" s="7" t="str">
        <f>IF(OUT!AQ364="", "", OUT!AQ364)</f>
        <v/>
      </c>
      <c r="O354" s="7" t="str">
        <f>IF(OUT!BM364="", "", OUT!BM364)</f>
        <v>T2</v>
      </c>
      <c r="P354" s="8">
        <f>IF(OUT!N364="", "", OUT!N364)</f>
        <v>2.6859999999999999</v>
      </c>
      <c r="Q354" s="9">
        <f>IF(OUT!O364="", "", OUT!O364)</f>
        <v>26.86</v>
      </c>
      <c r="R354" s="8">
        <f>IF(PPG!H364="", "", PPG!H364)</f>
        <v>0</v>
      </c>
      <c r="S354" s="9">
        <f>IF(PPG!I364="", "", PPG!I364)</f>
        <v>0</v>
      </c>
      <c r="T354" s="8">
        <f>IF(PPG!J364="", "", PPG!J364)</f>
        <v>0</v>
      </c>
      <c r="U354" s="9">
        <f>IF(PPG!K364="", "", PPG!K364)</f>
        <v>0</v>
      </c>
      <c r="V354" s="8">
        <f>IF(PPG!L364="", "", PPG!L364)</f>
        <v>0</v>
      </c>
      <c r="W354" s="9">
        <f>IF(PPG!M364="", "", PPG!M364)</f>
        <v>0</v>
      </c>
      <c r="X354" s="8">
        <f>IF(PPG!N364="", "", PPG!N364)</f>
        <v>0</v>
      </c>
      <c r="Y354" s="9">
        <f>IF(PPG!O364="", "", PPG!O364)</f>
        <v>0</v>
      </c>
      <c r="Z354" s="8">
        <f>IF(PPG!Q364="", "", PPG!Q364)</f>
        <v>3.4</v>
      </c>
      <c r="AA354" s="9">
        <f>IF(PPG!R364="", "", PPG!R364)</f>
        <v>85</v>
      </c>
      <c r="AB354" s="8">
        <f>IF(PPG!S364="", "", PPG!S364)</f>
        <v>0</v>
      </c>
      <c r="AC354" s="9">
        <f>IF(PPG!T364="", "", PPG!T364)</f>
        <v>0</v>
      </c>
      <c r="AD354" s="8">
        <f>IF(PPG!U364="", "", PPG!U364)</f>
        <v>0</v>
      </c>
      <c r="AE354" s="9">
        <f>IF(PPG!V364="", "", PPG!V364)</f>
        <v>0</v>
      </c>
      <c r="AF354" s="8">
        <f>IF(PPG!W364="", "", PPG!W364)</f>
        <v>0</v>
      </c>
      <c r="AG354" s="9">
        <f>IF(PPG!X364="", "", PPG!X364)</f>
        <v>0</v>
      </c>
      <c r="AH354" s="8">
        <f>IF(PPG!Y364="", "", PPG!Y364)</f>
        <v>0</v>
      </c>
      <c r="AI354" s="9">
        <f>IF(PPG!Z364="", "", PPG!Z364)</f>
        <v>0</v>
      </c>
      <c r="AJ354" s="30" t="str">
        <f t="shared" si="27"/>
        <v>0.00</v>
      </c>
      <c r="AK354" s="7" t="str">
        <f t="shared" si="28"/>
        <v>0</v>
      </c>
      <c r="AL354" s="7" t="str">
        <f t="shared" si="29"/>
        <v>0</v>
      </c>
    </row>
    <row r="355" spans="1:38">
      <c r="A355" s="7">
        <f>IF(OUT!C64="", "", OUT!C64)</f>
        <v>712</v>
      </c>
      <c r="B355" s="18">
        <f>IF(OUT!A64="", "", OUT!A64)</f>
        <v>32760</v>
      </c>
      <c r="C355" s="7" t="str">
        <f>IF(OUT!D64="", "", OUT!D64)</f>
        <v>2/3B</v>
      </c>
      <c r="D355" s="25"/>
      <c r="E355" s="34" t="str">
        <f>IF(OUT!E64="", "", OUT!E64)</f>
        <v>10/BDL 2/3 EYE/FAN</v>
      </c>
      <c r="F355" s="22" t="str">
        <f>IF(OUT!AE64="NEW", "✷", "")</f>
        <v/>
      </c>
      <c r="G355" t="str">
        <f>IF(OUT!B64="", "", OUT!B64)</f>
        <v>IRIS  JAPANESE ENSATA MT. FUJI (White)</v>
      </c>
      <c r="H355" s="19">
        <f t="shared" si="25"/>
        <v>2.6859999999999999</v>
      </c>
      <c r="I355" s="20">
        <f t="shared" si="26"/>
        <v>26.86</v>
      </c>
      <c r="J355" s="34" t="str">
        <f>IF(OUT!F64="", "", OUT!F64)</f>
        <v>2/3 EYE OR FAN</v>
      </c>
      <c r="K355" s="7">
        <f>IF(OUT!P64="", "", OUT!P64)</f>
        <v>10</v>
      </c>
      <c r="L355" s="7" t="str">
        <f>IF(OUT!AE64="", "", OUT!AE64)</f>
        <v/>
      </c>
      <c r="M355" s="7" t="str">
        <f>IF(OUT!AG64="", "", OUT!AG64)</f>
        <v/>
      </c>
      <c r="N355" s="7" t="str">
        <f>IF(OUT!AQ64="", "", OUT!AQ64)</f>
        <v/>
      </c>
      <c r="O355" s="7" t="str">
        <f>IF(OUT!BM64="", "", OUT!BM64)</f>
        <v>T2</v>
      </c>
      <c r="P355" s="8">
        <f>IF(OUT!N64="", "", OUT!N64)</f>
        <v>2.6859999999999999</v>
      </c>
      <c r="Q355" s="9">
        <f>IF(OUT!O64="", "", OUT!O64)</f>
        <v>26.86</v>
      </c>
      <c r="R355" s="8">
        <f>IF(PPG!H64="", "", PPG!H64)</f>
        <v>0</v>
      </c>
      <c r="S355" s="9">
        <f>IF(PPG!I64="", "", PPG!I64)</f>
        <v>0</v>
      </c>
      <c r="T355" s="8">
        <f>IF(PPG!J64="", "", PPG!J64)</f>
        <v>0</v>
      </c>
      <c r="U355" s="9">
        <f>IF(PPG!K64="", "", PPG!K64)</f>
        <v>0</v>
      </c>
      <c r="V355" s="8">
        <f>IF(PPG!L64="", "", PPG!L64)</f>
        <v>0</v>
      </c>
      <c r="W355" s="9">
        <f>IF(PPG!M64="", "", PPG!M64)</f>
        <v>0</v>
      </c>
      <c r="X355" s="8">
        <f>IF(PPG!N64="", "", PPG!N64)</f>
        <v>0</v>
      </c>
      <c r="Y355" s="9">
        <f>IF(PPG!O64="", "", PPG!O64)</f>
        <v>0</v>
      </c>
      <c r="Z355" s="8">
        <f>IF(PPG!Q64="", "", PPG!Q64)</f>
        <v>2.1150000000000002</v>
      </c>
      <c r="AA355" s="9">
        <f>IF(PPG!R64="", "", PPG!R64)</f>
        <v>21.15</v>
      </c>
      <c r="AB355" s="8">
        <f>IF(PPG!S64="", "", PPG!S64)</f>
        <v>0</v>
      </c>
      <c r="AC355" s="9">
        <f>IF(PPG!T64="", "", PPG!T64)</f>
        <v>0</v>
      </c>
      <c r="AD355" s="8">
        <f>IF(PPG!U64="", "", PPG!U64)</f>
        <v>0</v>
      </c>
      <c r="AE355" s="9">
        <f>IF(PPG!V64="", "", PPG!V64)</f>
        <v>0</v>
      </c>
      <c r="AF355" s="8">
        <f>IF(PPG!W64="", "", PPG!W64)</f>
        <v>0</v>
      </c>
      <c r="AG355" s="9">
        <f>IF(PPG!X64="", "", PPG!X64)</f>
        <v>0</v>
      </c>
      <c r="AH355" s="8">
        <f>IF(PPG!Y64="", "", PPG!Y64)</f>
        <v>0</v>
      </c>
      <c r="AI355" s="9">
        <f>IF(PPG!Z64="", "", PPG!Z64)</f>
        <v>0</v>
      </c>
      <c r="AJ355" s="30" t="str">
        <f t="shared" si="27"/>
        <v>0.00</v>
      </c>
      <c r="AK355" s="7" t="str">
        <f t="shared" si="28"/>
        <v>0</v>
      </c>
      <c r="AL355" s="7" t="str">
        <f t="shared" si="29"/>
        <v>0</v>
      </c>
    </row>
    <row r="356" spans="1:38">
      <c r="A356" s="7">
        <f>IF(OUT!C377="", "", OUT!C377)</f>
        <v>712</v>
      </c>
      <c r="B356" s="18">
        <f>IF(OUT!A377="", "", OUT!A377)</f>
        <v>77389</v>
      </c>
      <c r="C356" s="7" t="str">
        <f>IF(OUT!D377="", "", OUT!D377)</f>
        <v>2/3B</v>
      </c>
      <c r="D356" s="25"/>
      <c r="E356" s="34" t="str">
        <f>IF(OUT!E377="", "", OUT!E377)</f>
        <v>10/BDL 2/3 EYE/FAN</v>
      </c>
      <c r="F356" s="22" t="str">
        <f>IF(OUT!AE377="NEW", "✷", "")</f>
        <v/>
      </c>
      <c r="G356" t="str">
        <f>IF(OUT!B377="", "", OUT!B377)</f>
        <v>IRIS  JAPANESE ENSATA PICOTEE WONDER (White w/Magenta Edge)</v>
      </c>
      <c r="H356" s="19">
        <f t="shared" si="25"/>
        <v>2.6859999999999999</v>
      </c>
      <c r="I356" s="20">
        <f t="shared" si="26"/>
        <v>26.86</v>
      </c>
      <c r="J356" s="34" t="str">
        <f>IF(OUT!F377="", "", OUT!F377)</f>
        <v>2/3 EYE OR FAN</v>
      </c>
      <c r="K356" s="7">
        <f>IF(OUT!P377="", "", OUT!P377)</f>
        <v>10</v>
      </c>
      <c r="L356" s="7" t="str">
        <f>IF(OUT!AE377="", "", OUT!AE377)</f>
        <v/>
      </c>
      <c r="M356" s="7" t="str">
        <f>IF(OUT!AG377="", "", OUT!AG377)</f>
        <v/>
      </c>
      <c r="N356" s="7" t="str">
        <f>IF(OUT!AQ377="", "", OUT!AQ377)</f>
        <v/>
      </c>
      <c r="O356" s="7" t="str">
        <f>IF(OUT!BM377="", "", OUT!BM377)</f>
        <v>T2</v>
      </c>
      <c r="P356" s="8">
        <f>IF(OUT!N377="", "", OUT!N377)</f>
        <v>2.6859999999999999</v>
      </c>
      <c r="Q356" s="9">
        <f>IF(OUT!O377="", "", OUT!O377)</f>
        <v>26.86</v>
      </c>
      <c r="R356" s="8">
        <f>IF(PPG!H377="", "", PPG!H377)</f>
        <v>0</v>
      </c>
      <c r="S356" s="9">
        <f>IF(PPG!I377="", "", PPG!I377)</f>
        <v>0</v>
      </c>
      <c r="T356" s="8">
        <f>IF(PPG!J377="", "", PPG!J377)</f>
        <v>0</v>
      </c>
      <c r="U356" s="9">
        <f>IF(PPG!K377="", "", PPG!K377)</f>
        <v>0</v>
      </c>
      <c r="V356" s="8">
        <f>IF(PPG!L377="", "", PPG!L377)</f>
        <v>0</v>
      </c>
      <c r="W356" s="9">
        <f>IF(PPG!M377="", "", PPG!M377)</f>
        <v>0</v>
      </c>
      <c r="X356" s="8">
        <f>IF(PPG!N377="", "", PPG!N377)</f>
        <v>0</v>
      </c>
      <c r="Y356" s="9">
        <f>IF(PPG!O377="", "", PPG!O377)</f>
        <v>0</v>
      </c>
      <c r="Z356" s="8">
        <f>IF(PPG!Q377="", "", PPG!Q377)</f>
        <v>2.4</v>
      </c>
      <c r="AA356" s="9">
        <f>IF(PPG!R377="", "", PPG!R377)</f>
        <v>24</v>
      </c>
      <c r="AB356" s="8">
        <f>IF(PPG!S377="", "", PPG!S377)</f>
        <v>0</v>
      </c>
      <c r="AC356" s="9">
        <f>IF(PPG!T377="", "", PPG!T377)</f>
        <v>0</v>
      </c>
      <c r="AD356" s="8">
        <f>IF(PPG!U377="", "", PPG!U377)</f>
        <v>0</v>
      </c>
      <c r="AE356" s="9">
        <f>IF(PPG!V377="", "", PPG!V377)</f>
        <v>0</v>
      </c>
      <c r="AF356" s="8">
        <f>IF(PPG!W377="", "", PPG!W377)</f>
        <v>0</v>
      </c>
      <c r="AG356" s="9">
        <f>IF(PPG!X377="", "", PPG!X377)</f>
        <v>0</v>
      </c>
      <c r="AH356" s="8">
        <f>IF(PPG!Y377="", "", PPG!Y377)</f>
        <v>0</v>
      </c>
      <c r="AI356" s="9">
        <f>IF(PPG!Z377="", "", PPG!Z377)</f>
        <v>0</v>
      </c>
      <c r="AJ356" s="30" t="str">
        <f t="shared" si="27"/>
        <v>0.00</v>
      </c>
      <c r="AK356" s="7" t="str">
        <f t="shared" si="28"/>
        <v>0</v>
      </c>
      <c r="AL356" s="7" t="str">
        <f t="shared" si="29"/>
        <v>0</v>
      </c>
    </row>
    <row r="357" spans="1:38">
      <c r="A357" s="7">
        <f>IF(OUT!C168="", "", OUT!C168)</f>
        <v>712</v>
      </c>
      <c r="B357" s="18">
        <f>IF(OUT!A168="", "", OUT!A168)</f>
        <v>54168</v>
      </c>
      <c r="C357" s="7" t="str">
        <f>IF(OUT!D168="", "", OUT!D168)</f>
        <v>2/3B</v>
      </c>
      <c r="D357" s="25"/>
      <c r="E357" s="34" t="str">
        <f>IF(OUT!E168="", "", OUT!E168)</f>
        <v>10/BDL 2/3 EYE/FAN</v>
      </c>
      <c r="F357" s="22" t="str">
        <f>IF(OUT!AE168="NEW", "✷", "")</f>
        <v/>
      </c>
      <c r="G357" t="str">
        <f>IF(OUT!B168="", "", OUT!B168)</f>
        <v>IRIS  JAPANESE ENSATA ROYAL ROBES (Dark Purple)</v>
      </c>
      <c r="H357" s="19">
        <f t="shared" si="25"/>
        <v>2.6859999999999999</v>
      </c>
      <c r="I357" s="20">
        <f t="shared" si="26"/>
        <v>26.86</v>
      </c>
      <c r="J357" s="34" t="str">
        <f>IF(OUT!F168="", "", OUT!F168)</f>
        <v>2/3 EYE OR FAN</v>
      </c>
      <c r="K357" s="7">
        <f>IF(OUT!P168="", "", OUT!P168)</f>
        <v>10</v>
      </c>
      <c r="L357" s="7" t="str">
        <f>IF(OUT!AE168="", "", OUT!AE168)</f>
        <v/>
      </c>
      <c r="M357" s="7" t="str">
        <f>IF(OUT!AG168="", "", OUT!AG168)</f>
        <v/>
      </c>
      <c r="N357" s="7" t="str">
        <f>IF(OUT!AQ168="", "", OUT!AQ168)</f>
        <v/>
      </c>
      <c r="O357" s="7" t="str">
        <f>IF(OUT!BM168="", "", OUT!BM168)</f>
        <v>T2</v>
      </c>
      <c r="P357" s="8">
        <f>IF(OUT!N168="", "", OUT!N168)</f>
        <v>2.6859999999999999</v>
      </c>
      <c r="Q357" s="9">
        <f>IF(OUT!O168="", "", OUT!O168)</f>
        <v>26.86</v>
      </c>
      <c r="R357" s="8">
        <f>IF(PPG!H168="", "", PPG!H168)</f>
        <v>0</v>
      </c>
      <c r="S357" s="9">
        <f>IF(PPG!I168="", "", PPG!I168)</f>
        <v>0</v>
      </c>
      <c r="T357" s="8">
        <f>IF(PPG!J168="", "", PPG!J168)</f>
        <v>0</v>
      </c>
      <c r="U357" s="9">
        <f>IF(PPG!K168="", "", PPG!K168)</f>
        <v>0</v>
      </c>
      <c r="V357" s="8">
        <f>IF(PPG!L168="", "", PPG!L168)</f>
        <v>0</v>
      </c>
      <c r="W357" s="9">
        <f>IF(PPG!M168="", "", PPG!M168)</f>
        <v>0</v>
      </c>
      <c r="X357" s="8">
        <f>IF(PPG!N168="", "", PPG!N168)</f>
        <v>0</v>
      </c>
      <c r="Y357" s="9">
        <f>IF(PPG!O168="", "", PPG!O168)</f>
        <v>0</v>
      </c>
      <c r="Z357" s="8">
        <f>IF(PPG!Q168="", "", PPG!Q168)</f>
        <v>2.1150000000000002</v>
      </c>
      <c r="AA357" s="9">
        <f>IF(PPG!R168="", "", PPG!R168)</f>
        <v>21.15</v>
      </c>
      <c r="AB357" s="8">
        <f>IF(PPG!S168="", "", PPG!S168)</f>
        <v>0</v>
      </c>
      <c r="AC357" s="9">
        <f>IF(PPG!T168="", "", PPG!T168)</f>
        <v>0</v>
      </c>
      <c r="AD357" s="8">
        <f>IF(PPG!U168="", "", PPG!U168)</f>
        <v>0</v>
      </c>
      <c r="AE357" s="9">
        <f>IF(PPG!V168="", "", PPG!V168)</f>
        <v>0</v>
      </c>
      <c r="AF357" s="8">
        <f>IF(PPG!W168="", "", PPG!W168)</f>
        <v>0</v>
      </c>
      <c r="AG357" s="9">
        <f>IF(PPG!X168="", "", PPG!X168)</f>
        <v>0</v>
      </c>
      <c r="AH357" s="8">
        <f>IF(PPG!Y168="", "", PPG!Y168)</f>
        <v>0</v>
      </c>
      <c r="AI357" s="9">
        <f>IF(PPG!Z168="", "", PPG!Z168)</f>
        <v>0</v>
      </c>
      <c r="AJ357" s="30" t="str">
        <f t="shared" si="27"/>
        <v>0.00</v>
      </c>
      <c r="AK357" s="7" t="str">
        <f t="shared" si="28"/>
        <v>0</v>
      </c>
      <c r="AL357" s="7" t="str">
        <f t="shared" si="29"/>
        <v>0</v>
      </c>
    </row>
    <row r="358" spans="1:38">
      <c r="A358" s="7">
        <f>IF(OUT!C550="", "", OUT!C550)</f>
        <v>712</v>
      </c>
      <c r="B358" s="18">
        <f>IF(OUT!A550="", "", OUT!A550)</f>
        <v>96127</v>
      </c>
      <c r="C358" s="7" t="str">
        <f>IF(OUT!D550="", "", OUT!D550)</f>
        <v>2/3B</v>
      </c>
      <c r="D358" s="25"/>
      <c r="E358" s="34" t="str">
        <f>IF(OUT!E550="", "", OUT!E550)</f>
        <v>10/BDL 2/3 EYE/FAN</v>
      </c>
      <c r="F358" s="22" t="str">
        <f>IF(OUT!AE550="NEW", "✷", "")</f>
        <v/>
      </c>
      <c r="G358" t="str">
        <f>IF(OUT!B550="", "", OUT!B550)</f>
        <v>IRIS  JAPANESE ENSATA TEMPLE BELLS (Royal Blue)</v>
      </c>
      <c r="H358" s="19">
        <f t="shared" si="25"/>
        <v>2.6859999999999999</v>
      </c>
      <c r="I358" s="20">
        <f t="shared" si="26"/>
        <v>26.86</v>
      </c>
      <c r="J358" s="34" t="str">
        <f>IF(OUT!F550="", "", OUT!F550)</f>
        <v>2/3 EYE OR FAN</v>
      </c>
      <c r="K358" s="7">
        <f>IF(OUT!P550="", "", OUT!P550)</f>
        <v>10</v>
      </c>
      <c r="L358" s="7" t="str">
        <f>IF(OUT!AE550="", "", OUT!AE550)</f>
        <v/>
      </c>
      <c r="M358" s="7" t="str">
        <f>IF(OUT!AG550="", "", OUT!AG550)</f>
        <v/>
      </c>
      <c r="N358" s="7" t="str">
        <f>IF(OUT!AQ550="", "", OUT!AQ550)</f>
        <v/>
      </c>
      <c r="O358" s="7" t="str">
        <f>IF(OUT!BM550="", "", OUT!BM550)</f>
        <v>T2</v>
      </c>
      <c r="P358" s="8">
        <f>IF(OUT!N550="", "", OUT!N550)</f>
        <v>2.6859999999999999</v>
      </c>
      <c r="Q358" s="9">
        <f>IF(OUT!O550="", "", OUT!O550)</f>
        <v>26.86</v>
      </c>
      <c r="R358" s="8">
        <f>IF(PPG!H550="", "", PPG!H550)</f>
        <v>0</v>
      </c>
      <c r="S358" s="9">
        <f>IF(PPG!I550="", "", PPG!I550)</f>
        <v>0</v>
      </c>
      <c r="T358" s="8">
        <f>IF(PPG!J550="", "", PPG!J550)</f>
        <v>0</v>
      </c>
      <c r="U358" s="9">
        <f>IF(PPG!K550="", "", PPG!K550)</f>
        <v>0</v>
      </c>
      <c r="V358" s="8">
        <f>IF(PPG!L550="", "", PPG!L550)</f>
        <v>0</v>
      </c>
      <c r="W358" s="9">
        <f>IF(PPG!M550="", "", PPG!M550)</f>
        <v>0</v>
      </c>
      <c r="X358" s="8">
        <f>IF(PPG!N550="", "", PPG!N550)</f>
        <v>0</v>
      </c>
      <c r="Y358" s="9">
        <f>IF(PPG!O550="", "", PPG!O550)</f>
        <v>0</v>
      </c>
      <c r="Z358" s="8">
        <f>IF(PPG!Q550="", "", PPG!Q550)</f>
        <v>2.258</v>
      </c>
      <c r="AA358" s="9">
        <f>IF(PPG!R550="", "", PPG!R550)</f>
        <v>22.58</v>
      </c>
      <c r="AB358" s="8">
        <f>IF(PPG!S550="", "", PPG!S550)</f>
        <v>0</v>
      </c>
      <c r="AC358" s="9">
        <f>IF(PPG!T550="", "", PPG!T550)</f>
        <v>0</v>
      </c>
      <c r="AD358" s="8">
        <f>IF(PPG!U550="", "", PPG!U550)</f>
        <v>0</v>
      </c>
      <c r="AE358" s="9">
        <f>IF(PPG!V550="", "", PPG!V550)</f>
        <v>0</v>
      </c>
      <c r="AF358" s="8">
        <f>IF(PPG!W550="", "", PPG!W550)</f>
        <v>0</v>
      </c>
      <c r="AG358" s="9">
        <f>IF(PPG!X550="", "", PPG!X550)</f>
        <v>0</v>
      </c>
      <c r="AH358" s="8">
        <f>IF(PPG!Y550="", "", PPG!Y550)</f>
        <v>0</v>
      </c>
      <c r="AI358" s="9">
        <f>IF(PPG!Z550="", "", PPG!Z550)</f>
        <v>0</v>
      </c>
      <c r="AJ358" s="30" t="str">
        <f t="shared" si="27"/>
        <v>0.00</v>
      </c>
      <c r="AK358" s="7" t="str">
        <f t="shared" si="28"/>
        <v>0</v>
      </c>
      <c r="AL358" s="7" t="str">
        <f t="shared" si="29"/>
        <v>0</v>
      </c>
    </row>
    <row r="359" spans="1:38">
      <c r="A359" s="7">
        <f>IF(OUT!C412="", "", OUT!C412)</f>
        <v>712</v>
      </c>
      <c r="B359" s="18">
        <f>IF(OUT!A412="", "", OUT!A412)</f>
        <v>81361</v>
      </c>
      <c r="C359" s="7" t="str">
        <f>IF(OUT!D412="", "", OUT!D412)</f>
        <v>2/3B</v>
      </c>
      <c r="D359" s="25"/>
      <c r="E359" s="34" t="str">
        <f>IF(OUT!E412="", "", OUT!E412)</f>
        <v>10/BDL 2/3 EYE/FAN</v>
      </c>
      <c r="F359" s="22" t="str">
        <f>IF(OUT!AE412="NEW", "✷", "")</f>
        <v/>
      </c>
      <c r="G359" t="str">
        <f>IF(OUT!B412="", "", OUT!B412)</f>
        <v>IRIS  JAPANESE ENSATA VARIEGATA (Blue w/White Variegated Leaf)</v>
      </c>
      <c r="H359" s="19">
        <f t="shared" si="25"/>
        <v>3.129</v>
      </c>
      <c r="I359" s="20">
        <f t="shared" si="26"/>
        <v>31.29</v>
      </c>
      <c r="J359" s="34" t="str">
        <f>IF(OUT!F412="", "", OUT!F412)</f>
        <v>2/3 EYE OR FAN</v>
      </c>
      <c r="K359" s="7">
        <f>IF(OUT!P412="", "", OUT!P412)</f>
        <v>10</v>
      </c>
      <c r="L359" s="7" t="str">
        <f>IF(OUT!AE412="", "", OUT!AE412)</f>
        <v/>
      </c>
      <c r="M359" s="7" t="str">
        <f>IF(OUT!AG412="", "", OUT!AG412)</f>
        <v/>
      </c>
      <c r="N359" s="7" t="str">
        <f>IF(OUT!AQ412="", "", OUT!AQ412)</f>
        <v/>
      </c>
      <c r="O359" s="7" t="str">
        <f>IF(OUT!BM412="", "", OUT!BM412)</f>
        <v>T2</v>
      </c>
      <c r="P359" s="8">
        <f>IF(OUT!N412="", "", OUT!N412)</f>
        <v>3.129</v>
      </c>
      <c r="Q359" s="9">
        <f>IF(OUT!O412="", "", OUT!O412)</f>
        <v>31.29</v>
      </c>
      <c r="R359" s="8">
        <f>IF(PPG!H412="", "", PPG!H412)</f>
        <v>0</v>
      </c>
      <c r="S359" s="9">
        <f>IF(PPG!I412="", "", PPG!I412)</f>
        <v>0</v>
      </c>
      <c r="T359" s="8">
        <f>IF(PPG!J412="", "", PPG!J412)</f>
        <v>0</v>
      </c>
      <c r="U359" s="9">
        <f>IF(PPG!K412="", "", PPG!K412)</f>
        <v>0</v>
      </c>
      <c r="V359" s="8">
        <f>IF(PPG!L412="", "", PPG!L412)</f>
        <v>0</v>
      </c>
      <c r="W359" s="9">
        <f>IF(PPG!M412="", "", PPG!M412)</f>
        <v>0</v>
      </c>
      <c r="X359" s="8">
        <f>IF(PPG!N412="", "", PPG!N412)</f>
        <v>0</v>
      </c>
      <c r="Y359" s="9">
        <f>IF(PPG!O412="", "", PPG!O412)</f>
        <v>0</v>
      </c>
      <c r="Z359" s="8">
        <f>IF(PPG!Q412="", "", PPG!Q412)</f>
        <v>2.5430000000000001</v>
      </c>
      <c r="AA359" s="9">
        <f>IF(PPG!R412="", "", PPG!R412)</f>
        <v>25.43</v>
      </c>
      <c r="AB359" s="8">
        <f>IF(PPG!S412="", "", PPG!S412)</f>
        <v>0</v>
      </c>
      <c r="AC359" s="9">
        <f>IF(PPG!T412="", "", PPG!T412)</f>
        <v>0</v>
      </c>
      <c r="AD359" s="8">
        <f>IF(PPG!U412="", "", PPG!U412)</f>
        <v>0</v>
      </c>
      <c r="AE359" s="9">
        <f>IF(PPG!V412="", "", PPG!V412)</f>
        <v>0</v>
      </c>
      <c r="AF359" s="8">
        <f>IF(PPG!W412="", "", PPG!W412)</f>
        <v>0</v>
      </c>
      <c r="AG359" s="9">
        <f>IF(PPG!X412="", "", PPG!X412)</f>
        <v>0</v>
      </c>
      <c r="AH359" s="8">
        <f>IF(PPG!Y412="", "", PPG!Y412)</f>
        <v>0</v>
      </c>
      <c r="AI359" s="9">
        <f>IF(PPG!Z412="", "", PPG!Z412)</f>
        <v>0</v>
      </c>
      <c r="AJ359" s="30" t="str">
        <f t="shared" si="27"/>
        <v>0.00</v>
      </c>
      <c r="AK359" s="7" t="str">
        <f t="shared" si="28"/>
        <v>0</v>
      </c>
      <c r="AL359" s="7" t="str">
        <f t="shared" si="29"/>
        <v>0</v>
      </c>
    </row>
    <row r="360" spans="1:38">
      <c r="A360" s="7">
        <f>IF(OUT!C65="", "", OUT!C65)</f>
        <v>712</v>
      </c>
      <c r="B360" s="18">
        <f>IF(OUT!A65="", "", OUT!A65)</f>
        <v>32763</v>
      </c>
      <c r="C360" s="7" t="str">
        <f>IF(OUT!D65="", "", OUT!D65)</f>
        <v>2/3B</v>
      </c>
      <c r="D360" s="25"/>
      <c r="E360" s="34" t="str">
        <f>IF(OUT!E65="", "", OUT!E65)</f>
        <v>10/BDL 2/3 EYE/FAN</v>
      </c>
      <c r="F360" s="22" t="str">
        <f>IF(OUT!AE65="NEW", "✷", "")</f>
        <v/>
      </c>
      <c r="G360" t="str">
        <f>IF(OUT!B65="", "", OUT!B65)</f>
        <v>IRIS SIBERICA BUTTER AND SUGAR (Yellow/White)</v>
      </c>
      <c r="H360" s="19">
        <f t="shared" si="25"/>
        <v>2.1150000000000002</v>
      </c>
      <c r="I360" s="20">
        <f t="shared" si="26"/>
        <v>21.15</v>
      </c>
      <c r="J360" s="34" t="str">
        <f>IF(OUT!F65="", "", OUT!F65)</f>
        <v>2/3 EYE OR FAN</v>
      </c>
      <c r="K360" s="7">
        <f>IF(OUT!P65="", "", OUT!P65)</f>
        <v>10</v>
      </c>
      <c r="L360" s="7" t="str">
        <f>IF(OUT!AE65="", "", OUT!AE65)</f>
        <v/>
      </c>
      <c r="M360" s="7" t="str">
        <f>IF(OUT!AG65="", "", OUT!AG65)</f>
        <v/>
      </c>
      <c r="N360" s="7" t="str">
        <f>IF(OUT!AQ65="", "", OUT!AQ65)</f>
        <v/>
      </c>
      <c r="O360" s="7" t="str">
        <f>IF(OUT!BM65="", "", OUT!BM65)</f>
        <v>T2</v>
      </c>
      <c r="P360" s="8">
        <f>IF(OUT!N65="", "", OUT!N65)</f>
        <v>2.1150000000000002</v>
      </c>
      <c r="Q360" s="9">
        <f>IF(OUT!O65="", "", OUT!O65)</f>
        <v>21.15</v>
      </c>
      <c r="R360" s="8">
        <f>IF(PPG!H65="", "", PPG!H65)</f>
        <v>0</v>
      </c>
      <c r="S360" s="9">
        <f>IF(PPG!I65="", "", PPG!I65)</f>
        <v>0</v>
      </c>
      <c r="T360" s="8">
        <f>IF(PPG!J65="", "", PPG!J65)</f>
        <v>0</v>
      </c>
      <c r="U360" s="9">
        <f>IF(PPG!K65="", "", PPG!K65)</f>
        <v>0</v>
      </c>
      <c r="V360" s="8">
        <f>IF(PPG!L65="", "", PPG!L65)</f>
        <v>0</v>
      </c>
      <c r="W360" s="9">
        <f>IF(PPG!M65="", "", PPG!M65)</f>
        <v>0</v>
      </c>
      <c r="X360" s="8">
        <f>IF(PPG!N65="", "", PPG!N65)</f>
        <v>0</v>
      </c>
      <c r="Y360" s="9">
        <f>IF(PPG!O65="", "", PPG!O65)</f>
        <v>0</v>
      </c>
      <c r="Z360" s="8">
        <f>IF(PPG!Q65="", "", PPG!Q65)</f>
        <v>2.1150000000000002</v>
      </c>
      <c r="AA360" s="9">
        <f>IF(PPG!R65="", "", PPG!R65)</f>
        <v>21.15</v>
      </c>
      <c r="AB360" s="8">
        <f>IF(PPG!S65="", "", PPG!S65)</f>
        <v>0</v>
      </c>
      <c r="AC360" s="9">
        <f>IF(PPG!T65="", "", PPG!T65)</f>
        <v>0</v>
      </c>
      <c r="AD360" s="8">
        <f>IF(PPG!U65="", "", PPG!U65)</f>
        <v>0</v>
      </c>
      <c r="AE360" s="9">
        <f>IF(PPG!V65="", "", PPG!V65)</f>
        <v>0</v>
      </c>
      <c r="AF360" s="8">
        <f>IF(PPG!W65="", "", PPG!W65)</f>
        <v>0</v>
      </c>
      <c r="AG360" s="9">
        <f>IF(PPG!X65="", "", PPG!X65)</f>
        <v>0</v>
      </c>
      <c r="AH360" s="8">
        <f>IF(PPG!Y65="", "", PPG!Y65)</f>
        <v>0</v>
      </c>
      <c r="AI360" s="9">
        <f>IF(PPG!Z65="", "", PPG!Z65)</f>
        <v>0</v>
      </c>
      <c r="AJ360" s="30" t="str">
        <f t="shared" si="27"/>
        <v>0.00</v>
      </c>
      <c r="AK360" s="7" t="str">
        <f t="shared" si="28"/>
        <v>0</v>
      </c>
      <c r="AL360" s="7" t="str">
        <f t="shared" si="29"/>
        <v>0</v>
      </c>
    </row>
    <row r="361" spans="1:38">
      <c r="A361" s="7">
        <f>IF(OUT!C66="", "", OUT!C66)</f>
        <v>712</v>
      </c>
      <c r="B361" s="18">
        <f>IF(OUT!A66="", "", OUT!A66)</f>
        <v>32764</v>
      </c>
      <c r="C361" s="7" t="str">
        <f>IF(OUT!D66="", "", OUT!D66)</f>
        <v>2/3B</v>
      </c>
      <c r="D361" s="25"/>
      <c r="E361" s="34" t="str">
        <f>IF(OUT!E66="", "", OUT!E66)</f>
        <v>10/BDL 2/3 EYE/FAN</v>
      </c>
      <c r="F361" s="22" t="str">
        <f>IF(OUT!AE66="NEW", "✷", "")</f>
        <v/>
      </c>
      <c r="G361" t="str">
        <f>IF(OUT!B66="", "", OUT!B66)</f>
        <v>IRIS SIBERICA CAESARS BROTHER (Deep Blue)</v>
      </c>
      <c r="H361" s="19">
        <f t="shared" si="25"/>
        <v>2.1150000000000002</v>
      </c>
      <c r="I361" s="20">
        <f t="shared" si="26"/>
        <v>21.15</v>
      </c>
      <c r="J361" s="34" t="str">
        <f>IF(OUT!F66="", "", OUT!F66)</f>
        <v>2/3 EYE OR FAN</v>
      </c>
      <c r="K361" s="7">
        <f>IF(OUT!P66="", "", OUT!P66)</f>
        <v>10</v>
      </c>
      <c r="L361" s="7" t="str">
        <f>IF(OUT!AE66="", "", OUT!AE66)</f>
        <v/>
      </c>
      <c r="M361" s="7" t="str">
        <f>IF(OUT!AG66="", "", OUT!AG66)</f>
        <v/>
      </c>
      <c r="N361" s="7" t="str">
        <f>IF(OUT!AQ66="", "", OUT!AQ66)</f>
        <v/>
      </c>
      <c r="O361" s="7" t="str">
        <f>IF(OUT!BM66="", "", OUT!BM66)</f>
        <v>T2</v>
      </c>
      <c r="P361" s="8">
        <f>IF(OUT!N66="", "", OUT!N66)</f>
        <v>2.1150000000000002</v>
      </c>
      <c r="Q361" s="9">
        <f>IF(OUT!O66="", "", OUT!O66)</f>
        <v>21.15</v>
      </c>
      <c r="R361" s="8">
        <f>IF(PPG!H66="", "", PPG!H66)</f>
        <v>0</v>
      </c>
      <c r="S361" s="9">
        <f>IF(PPG!I66="", "", PPG!I66)</f>
        <v>0</v>
      </c>
      <c r="T361" s="8">
        <f>IF(PPG!J66="", "", PPG!J66)</f>
        <v>0</v>
      </c>
      <c r="U361" s="9">
        <f>IF(PPG!K66="", "", PPG!K66)</f>
        <v>0</v>
      </c>
      <c r="V361" s="8">
        <f>IF(PPG!L66="", "", PPG!L66)</f>
        <v>0</v>
      </c>
      <c r="W361" s="9">
        <f>IF(PPG!M66="", "", PPG!M66)</f>
        <v>0</v>
      </c>
      <c r="X361" s="8">
        <f>IF(PPG!N66="", "", PPG!N66)</f>
        <v>0</v>
      </c>
      <c r="Y361" s="9">
        <f>IF(PPG!O66="", "", PPG!O66)</f>
        <v>0</v>
      </c>
      <c r="Z361" s="8">
        <f>IF(PPG!Q66="", "", PPG!Q66)</f>
        <v>2.1150000000000002</v>
      </c>
      <c r="AA361" s="9">
        <f>IF(PPG!R66="", "", PPG!R66)</f>
        <v>21.15</v>
      </c>
      <c r="AB361" s="8">
        <f>IF(PPG!S66="", "", PPG!S66)</f>
        <v>0</v>
      </c>
      <c r="AC361" s="9">
        <f>IF(PPG!T66="", "", PPG!T66)</f>
        <v>0</v>
      </c>
      <c r="AD361" s="8">
        <f>IF(PPG!U66="", "", PPG!U66)</f>
        <v>0</v>
      </c>
      <c r="AE361" s="9">
        <f>IF(PPG!V66="", "", PPG!V66)</f>
        <v>0</v>
      </c>
      <c r="AF361" s="8">
        <f>IF(PPG!W66="", "", PPG!W66)</f>
        <v>0</v>
      </c>
      <c r="AG361" s="9">
        <f>IF(PPG!X66="", "", PPG!X66)</f>
        <v>0</v>
      </c>
      <c r="AH361" s="8">
        <f>IF(PPG!Y66="", "", PPG!Y66)</f>
        <v>0</v>
      </c>
      <c r="AI361" s="9">
        <f>IF(PPG!Z66="", "", PPG!Z66)</f>
        <v>0</v>
      </c>
      <c r="AJ361" s="30" t="str">
        <f t="shared" si="27"/>
        <v>0.00</v>
      </c>
      <c r="AK361" s="7" t="str">
        <f t="shared" si="28"/>
        <v>0</v>
      </c>
      <c r="AL361" s="7" t="str">
        <f t="shared" si="29"/>
        <v>0</v>
      </c>
    </row>
    <row r="362" spans="1:38">
      <c r="A362" s="7">
        <f>IF(OUT!C127="", "", OUT!C127)</f>
        <v>712</v>
      </c>
      <c r="B362" s="18">
        <f>IF(OUT!A127="", "", OUT!A127)</f>
        <v>40490</v>
      </c>
      <c r="C362" s="7" t="str">
        <f>IF(OUT!D127="", "", OUT!D127)</f>
        <v>2/3B</v>
      </c>
      <c r="D362" s="25"/>
      <c r="E362" s="34" t="str">
        <f>IF(OUT!E127="", "", OUT!E127)</f>
        <v>10/BDL 2/3 EYE/FAN</v>
      </c>
      <c r="F362" s="22" t="str">
        <f>IF(OUT!AE127="NEW", "✷", "")</f>
        <v/>
      </c>
      <c r="G362" t="str">
        <f>IF(OUT!B127="", "", OUT!B127)</f>
        <v>IRIS SIBERICA MARANTHA (Deep Purple)</v>
      </c>
      <c r="H362" s="19">
        <f t="shared" si="25"/>
        <v>2.1150000000000002</v>
      </c>
      <c r="I362" s="20">
        <f t="shared" si="26"/>
        <v>21.15</v>
      </c>
      <c r="J362" s="34" t="str">
        <f>IF(OUT!F127="", "", OUT!F127)</f>
        <v>2/3 EYE OR FAN</v>
      </c>
      <c r="K362" s="7">
        <f>IF(OUT!P127="", "", OUT!P127)</f>
        <v>10</v>
      </c>
      <c r="L362" s="7" t="str">
        <f>IF(OUT!AE127="", "", OUT!AE127)</f>
        <v/>
      </c>
      <c r="M362" s="7" t="str">
        <f>IF(OUT!AG127="", "", OUT!AG127)</f>
        <v/>
      </c>
      <c r="N362" s="7" t="str">
        <f>IF(OUT!AQ127="", "", OUT!AQ127)</f>
        <v/>
      </c>
      <c r="O362" s="7" t="str">
        <f>IF(OUT!BM127="", "", OUT!BM127)</f>
        <v>T2</v>
      </c>
      <c r="P362" s="8">
        <f>IF(OUT!N127="", "", OUT!N127)</f>
        <v>2.1150000000000002</v>
      </c>
      <c r="Q362" s="9">
        <f>IF(OUT!O127="", "", OUT!O127)</f>
        <v>21.15</v>
      </c>
      <c r="R362" s="8">
        <f>IF(PPG!H127="", "", PPG!H127)</f>
        <v>0</v>
      </c>
      <c r="S362" s="9">
        <f>IF(PPG!I127="", "", PPG!I127)</f>
        <v>0</v>
      </c>
      <c r="T362" s="8">
        <f>IF(PPG!J127="", "", PPG!J127)</f>
        <v>0</v>
      </c>
      <c r="U362" s="9">
        <f>IF(PPG!K127="", "", PPG!K127)</f>
        <v>0</v>
      </c>
      <c r="V362" s="8">
        <f>IF(PPG!L127="", "", PPG!L127)</f>
        <v>0</v>
      </c>
      <c r="W362" s="9">
        <f>IF(PPG!M127="", "", PPG!M127)</f>
        <v>0</v>
      </c>
      <c r="X362" s="8">
        <f>IF(PPG!N127="", "", PPG!N127)</f>
        <v>0</v>
      </c>
      <c r="Y362" s="9">
        <f>IF(PPG!O127="", "", PPG!O127)</f>
        <v>0</v>
      </c>
      <c r="Z362" s="8">
        <f>IF(PPG!Q127="", "", PPG!Q127)</f>
        <v>2.5430000000000001</v>
      </c>
      <c r="AA362" s="9">
        <f>IF(PPG!R127="", "", PPG!R127)</f>
        <v>25.43</v>
      </c>
      <c r="AB362" s="8">
        <f>IF(PPG!S127="", "", PPG!S127)</f>
        <v>0</v>
      </c>
      <c r="AC362" s="9">
        <f>IF(PPG!T127="", "", PPG!T127)</f>
        <v>0</v>
      </c>
      <c r="AD362" s="8">
        <f>IF(PPG!U127="", "", PPG!U127)</f>
        <v>0</v>
      </c>
      <c r="AE362" s="9">
        <f>IF(PPG!V127="", "", PPG!V127)</f>
        <v>0</v>
      </c>
      <c r="AF362" s="8">
        <f>IF(PPG!W127="", "", PPG!W127)</f>
        <v>0</v>
      </c>
      <c r="AG362" s="9">
        <f>IF(PPG!X127="", "", PPG!X127)</f>
        <v>0</v>
      </c>
      <c r="AH362" s="8">
        <f>IF(PPG!Y127="", "", PPG!Y127)</f>
        <v>0</v>
      </c>
      <c r="AI362" s="9">
        <f>IF(PPG!Z127="", "", PPG!Z127)</f>
        <v>0</v>
      </c>
      <c r="AJ362" s="30" t="str">
        <f t="shared" si="27"/>
        <v>0.00</v>
      </c>
      <c r="AK362" s="7" t="str">
        <f t="shared" si="28"/>
        <v>0</v>
      </c>
      <c r="AL362" s="7" t="str">
        <f t="shared" si="29"/>
        <v>0</v>
      </c>
    </row>
    <row r="363" spans="1:38">
      <c r="A363" s="7">
        <f>IF(OUT!C169="", "", OUT!C169)</f>
        <v>712</v>
      </c>
      <c r="B363" s="18">
        <f>IF(OUT!A169="", "", OUT!A169)</f>
        <v>54171</v>
      </c>
      <c r="C363" s="7" t="str">
        <f>IF(OUT!D169="", "", OUT!D169)</f>
        <v>2/3B</v>
      </c>
      <c r="D363" s="25"/>
      <c r="E363" s="34" t="str">
        <f>IF(OUT!E169="", "", OUT!E169)</f>
        <v>10/BDL 2/3 EYE/FAN</v>
      </c>
      <c r="F363" s="22" t="str">
        <f>IF(OUT!AE169="NEW", "✷", "")</f>
        <v/>
      </c>
      <c r="G363" t="str">
        <f>IF(OUT!B169="", "", OUT!B169)</f>
        <v>IRIS SIBERICA PAINTED DESERT (Purple Blue Bicolor)</v>
      </c>
      <c r="H363" s="19">
        <f t="shared" si="25"/>
        <v>2.1150000000000002</v>
      </c>
      <c r="I363" s="20">
        <f t="shared" si="26"/>
        <v>21.15</v>
      </c>
      <c r="J363" s="34" t="str">
        <f>IF(OUT!F169="", "", OUT!F169)</f>
        <v>2/3 EYE OR FAN</v>
      </c>
      <c r="K363" s="7">
        <f>IF(OUT!P169="", "", OUT!P169)</f>
        <v>10</v>
      </c>
      <c r="L363" s="7" t="str">
        <f>IF(OUT!AE169="", "", OUT!AE169)</f>
        <v/>
      </c>
      <c r="M363" s="7" t="str">
        <f>IF(OUT!AG169="", "", OUT!AG169)</f>
        <v/>
      </c>
      <c r="N363" s="7" t="str">
        <f>IF(OUT!AQ169="", "", OUT!AQ169)</f>
        <v/>
      </c>
      <c r="O363" s="7" t="str">
        <f>IF(OUT!BM169="", "", OUT!BM169)</f>
        <v>T2</v>
      </c>
      <c r="P363" s="8">
        <f>IF(OUT!N169="", "", OUT!N169)</f>
        <v>2.1150000000000002</v>
      </c>
      <c r="Q363" s="9">
        <f>IF(OUT!O169="", "", OUT!O169)</f>
        <v>21.15</v>
      </c>
      <c r="R363" s="8">
        <f>IF(PPG!H169="", "", PPG!H169)</f>
        <v>0</v>
      </c>
      <c r="S363" s="9">
        <f>IF(PPG!I169="", "", PPG!I169)</f>
        <v>0</v>
      </c>
      <c r="T363" s="8">
        <f>IF(PPG!J169="", "", PPG!J169)</f>
        <v>0</v>
      </c>
      <c r="U363" s="9">
        <f>IF(PPG!K169="", "", PPG!K169)</f>
        <v>0</v>
      </c>
      <c r="V363" s="8">
        <f>IF(PPG!L169="", "", PPG!L169)</f>
        <v>0</v>
      </c>
      <c r="W363" s="9">
        <f>IF(PPG!M169="", "", PPG!M169)</f>
        <v>0</v>
      </c>
      <c r="X363" s="8">
        <f>IF(PPG!N169="", "", PPG!N169)</f>
        <v>0</v>
      </c>
      <c r="Y363" s="9">
        <f>IF(PPG!O169="", "", PPG!O169)</f>
        <v>0</v>
      </c>
      <c r="Z363" s="8">
        <f>IF(PPG!Q169="", "", PPG!Q169)</f>
        <v>2.258</v>
      </c>
      <c r="AA363" s="9">
        <f>IF(PPG!R169="", "", PPG!R169)</f>
        <v>22.58</v>
      </c>
      <c r="AB363" s="8">
        <f>IF(PPG!S169="", "", PPG!S169)</f>
        <v>0</v>
      </c>
      <c r="AC363" s="9">
        <f>IF(PPG!T169="", "", PPG!T169)</f>
        <v>0</v>
      </c>
      <c r="AD363" s="8">
        <f>IF(PPG!U169="", "", PPG!U169)</f>
        <v>0</v>
      </c>
      <c r="AE363" s="9">
        <f>IF(PPG!V169="", "", PPG!V169)</f>
        <v>0</v>
      </c>
      <c r="AF363" s="8">
        <f>IF(PPG!W169="", "", PPG!W169)</f>
        <v>0</v>
      </c>
      <c r="AG363" s="9">
        <f>IF(PPG!X169="", "", PPG!X169)</f>
        <v>0</v>
      </c>
      <c r="AH363" s="8">
        <f>IF(PPG!Y169="", "", PPG!Y169)</f>
        <v>0</v>
      </c>
      <c r="AI363" s="9">
        <f>IF(PPG!Z169="", "", PPG!Z169)</f>
        <v>0</v>
      </c>
      <c r="AJ363" s="30" t="str">
        <f t="shared" si="27"/>
        <v>0.00</v>
      </c>
      <c r="AK363" s="7" t="str">
        <f t="shared" si="28"/>
        <v>0</v>
      </c>
      <c r="AL363" s="7" t="str">
        <f t="shared" si="29"/>
        <v>0</v>
      </c>
    </row>
    <row r="364" spans="1:38">
      <c r="A364" s="7">
        <f>IF(OUT!C239="", "", OUT!C239)</f>
        <v>712</v>
      </c>
      <c r="B364" s="18">
        <f>IF(OUT!A239="", "", OUT!A239)</f>
        <v>60449</v>
      </c>
      <c r="C364" s="7" t="str">
        <f>IF(OUT!D239="", "", OUT!D239)</f>
        <v>2/3B</v>
      </c>
      <c r="D364" s="25"/>
      <c r="E364" s="34" t="str">
        <f>IF(OUT!E239="", "", OUT!E239)</f>
        <v>10/BDL 2/3 EYE/FAN</v>
      </c>
      <c r="F364" s="22" t="str">
        <f>IF(OUT!AE239="NEW", "✷", "")</f>
        <v/>
      </c>
      <c r="G364" t="str">
        <f>IF(OUT!B239="", "", OUT!B239)</f>
        <v>IRIS SIBERICA SILVER EDGE (Blue w/White Edge)</v>
      </c>
      <c r="H364" s="19">
        <f t="shared" si="25"/>
        <v>2.1150000000000002</v>
      </c>
      <c r="I364" s="20">
        <f t="shared" si="26"/>
        <v>21.15</v>
      </c>
      <c r="J364" s="34" t="str">
        <f>IF(OUT!F239="", "", OUT!F239)</f>
        <v>2/3 EYE OR FAN</v>
      </c>
      <c r="K364" s="7">
        <f>IF(OUT!P239="", "", OUT!P239)</f>
        <v>10</v>
      </c>
      <c r="L364" s="7" t="str">
        <f>IF(OUT!AE239="", "", OUT!AE239)</f>
        <v/>
      </c>
      <c r="M364" s="7" t="str">
        <f>IF(OUT!AG239="", "", OUT!AG239)</f>
        <v/>
      </c>
      <c r="N364" s="7" t="str">
        <f>IF(OUT!AQ239="", "", OUT!AQ239)</f>
        <v/>
      </c>
      <c r="O364" s="7" t="str">
        <f>IF(OUT!BM239="", "", OUT!BM239)</f>
        <v>T2</v>
      </c>
      <c r="P364" s="8">
        <f>IF(OUT!N239="", "", OUT!N239)</f>
        <v>2.1150000000000002</v>
      </c>
      <c r="Q364" s="9">
        <f>IF(OUT!O239="", "", OUT!O239)</f>
        <v>21.15</v>
      </c>
      <c r="R364" s="8">
        <f>IF(PPG!H239="", "", PPG!H239)</f>
        <v>0</v>
      </c>
      <c r="S364" s="9">
        <f>IF(PPG!I239="", "", PPG!I239)</f>
        <v>0</v>
      </c>
      <c r="T364" s="8">
        <f>IF(PPG!J239="", "", PPG!J239)</f>
        <v>0</v>
      </c>
      <c r="U364" s="9">
        <f>IF(PPG!K239="", "", PPG!K239)</f>
        <v>0</v>
      </c>
      <c r="V364" s="8">
        <f>IF(PPG!L239="", "", PPG!L239)</f>
        <v>0</v>
      </c>
      <c r="W364" s="9">
        <f>IF(PPG!M239="", "", PPG!M239)</f>
        <v>0</v>
      </c>
      <c r="X364" s="8">
        <f>IF(PPG!N239="", "", PPG!N239)</f>
        <v>0</v>
      </c>
      <c r="Y364" s="9">
        <f>IF(PPG!O239="", "", PPG!O239)</f>
        <v>0</v>
      </c>
      <c r="Z364" s="8">
        <f>IF(PPG!Q239="", "", PPG!Q239)</f>
        <v>24.257999999999999</v>
      </c>
      <c r="AA364" s="9">
        <f>IF(PPG!R239="", "", PPG!R239)</f>
        <v>24.25</v>
      </c>
      <c r="AB364" s="8">
        <f>IF(PPG!S239="", "", PPG!S239)</f>
        <v>0</v>
      </c>
      <c r="AC364" s="9">
        <f>IF(PPG!T239="", "", PPG!T239)</f>
        <v>0</v>
      </c>
      <c r="AD364" s="8">
        <f>IF(PPG!U239="", "", PPG!U239)</f>
        <v>0</v>
      </c>
      <c r="AE364" s="9">
        <f>IF(PPG!V239="", "", PPG!V239)</f>
        <v>0</v>
      </c>
      <c r="AF364" s="8">
        <f>IF(PPG!W239="", "", PPG!W239)</f>
        <v>0</v>
      </c>
      <c r="AG364" s="9">
        <f>IF(PPG!X239="", "", PPG!X239)</f>
        <v>0</v>
      </c>
      <c r="AH364" s="8">
        <f>IF(PPG!Y239="", "", PPG!Y239)</f>
        <v>0</v>
      </c>
      <c r="AI364" s="9">
        <f>IF(PPG!Z239="", "", PPG!Z239)</f>
        <v>0</v>
      </c>
      <c r="AJ364" s="30" t="str">
        <f t="shared" si="27"/>
        <v>0.00</v>
      </c>
      <c r="AK364" s="7" t="str">
        <f t="shared" si="28"/>
        <v>0</v>
      </c>
      <c r="AL364" s="7" t="str">
        <f t="shared" si="29"/>
        <v>0</v>
      </c>
    </row>
    <row r="365" spans="1:38">
      <c r="A365" s="7">
        <f>IF(OUT!C308="", "", OUT!C308)</f>
        <v>712</v>
      </c>
      <c r="B365" s="18">
        <f>IF(OUT!A308="", "", OUT!A308)</f>
        <v>68679</v>
      </c>
      <c r="C365" s="7" t="str">
        <f>IF(OUT!D308="", "", OUT!D308)</f>
        <v>2/3B</v>
      </c>
      <c r="D365" s="25"/>
      <c r="E365" s="34" t="str">
        <f>IF(OUT!E308="", "", OUT!E308)</f>
        <v>10/BDL 2/3 EYE/FAN</v>
      </c>
      <c r="F365" s="22" t="str">
        <f>IF(OUT!AE308="NEW", "✷", "")</f>
        <v/>
      </c>
      <c r="G365" t="str">
        <f>IF(OUT!B308="", "", OUT!B308)</f>
        <v>IRIS SIBERICA SKY WINGS (Soft Blue Compact)</v>
      </c>
      <c r="H365" s="19">
        <f t="shared" si="25"/>
        <v>2.1150000000000002</v>
      </c>
      <c r="I365" s="20">
        <f t="shared" si="26"/>
        <v>21.15</v>
      </c>
      <c r="J365" s="34" t="str">
        <f>IF(OUT!F308="", "", OUT!F308)</f>
        <v>2/3 EYE OR FAN</v>
      </c>
      <c r="K365" s="7">
        <f>IF(OUT!P308="", "", OUT!P308)</f>
        <v>10</v>
      </c>
      <c r="L365" s="7" t="str">
        <f>IF(OUT!AE308="", "", OUT!AE308)</f>
        <v/>
      </c>
      <c r="M365" s="7" t="str">
        <f>IF(OUT!AG308="", "", OUT!AG308)</f>
        <v/>
      </c>
      <c r="N365" s="7" t="str">
        <f>IF(OUT!AQ308="", "", OUT!AQ308)</f>
        <v/>
      </c>
      <c r="O365" s="7" t="str">
        <f>IF(OUT!BM308="", "", OUT!BM308)</f>
        <v>T2</v>
      </c>
      <c r="P365" s="8">
        <f>IF(OUT!N308="", "", OUT!N308)</f>
        <v>2.1150000000000002</v>
      </c>
      <c r="Q365" s="9">
        <f>IF(OUT!O308="", "", OUT!O308)</f>
        <v>21.15</v>
      </c>
      <c r="R365" s="8">
        <f>IF(PPG!H308="", "", PPG!H308)</f>
        <v>0</v>
      </c>
      <c r="S365" s="9">
        <f>IF(PPG!I308="", "", PPG!I308)</f>
        <v>0</v>
      </c>
      <c r="T365" s="8">
        <f>IF(PPG!J308="", "", PPG!J308)</f>
        <v>0</v>
      </c>
      <c r="U365" s="9">
        <f>IF(PPG!K308="", "", PPG!K308)</f>
        <v>0</v>
      </c>
      <c r="V365" s="8">
        <f>IF(PPG!L308="", "", PPG!L308)</f>
        <v>0</v>
      </c>
      <c r="W365" s="9">
        <f>IF(PPG!M308="", "", PPG!M308)</f>
        <v>0</v>
      </c>
      <c r="X365" s="8">
        <f>IF(PPG!N308="", "", PPG!N308)</f>
        <v>0</v>
      </c>
      <c r="Y365" s="9">
        <f>IF(PPG!O308="", "", PPG!O308)</f>
        <v>0</v>
      </c>
      <c r="Z365" s="8">
        <f>IF(PPG!Q308="", "", PPG!Q308)</f>
        <v>60</v>
      </c>
      <c r="AA365" s="9">
        <f>IF(PPG!R308="", "", PPG!R308)</f>
        <v>60</v>
      </c>
      <c r="AB365" s="8">
        <f>IF(PPG!S308="", "", PPG!S308)</f>
        <v>0</v>
      </c>
      <c r="AC365" s="9">
        <f>IF(PPG!T308="", "", PPG!T308)</f>
        <v>0</v>
      </c>
      <c r="AD365" s="8">
        <f>IF(PPG!U308="", "", PPG!U308)</f>
        <v>0</v>
      </c>
      <c r="AE365" s="9">
        <f>IF(PPG!V308="", "", PPG!V308)</f>
        <v>0</v>
      </c>
      <c r="AF365" s="8">
        <f>IF(PPG!W308="", "", PPG!W308)</f>
        <v>0</v>
      </c>
      <c r="AG365" s="9">
        <f>IF(PPG!X308="", "", PPG!X308)</f>
        <v>0</v>
      </c>
      <c r="AH365" s="8">
        <f>IF(PPG!Y308="", "", PPG!Y308)</f>
        <v>0</v>
      </c>
      <c r="AI365" s="9">
        <f>IF(PPG!Z308="", "", PPG!Z308)</f>
        <v>0</v>
      </c>
      <c r="AJ365" s="30" t="str">
        <f t="shared" si="27"/>
        <v>0.00</v>
      </c>
      <c r="AK365" s="7" t="str">
        <f t="shared" si="28"/>
        <v>0</v>
      </c>
      <c r="AL365" s="7" t="str">
        <f t="shared" si="29"/>
        <v>0</v>
      </c>
    </row>
    <row r="366" spans="1:38">
      <c r="A366" s="7">
        <f>IF(OUT!C67="", "", OUT!C67)</f>
        <v>712</v>
      </c>
      <c r="B366" s="18">
        <f>IF(OUT!A67="", "", OUT!A67)</f>
        <v>32767</v>
      </c>
      <c r="C366" s="7" t="str">
        <f>IF(OUT!D67="", "", OUT!D67)</f>
        <v>2/3B</v>
      </c>
      <c r="D366" s="25"/>
      <c r="E366" s="34" t="str">
        <f>IF(OUT!E67="", "", OUT!E67)</f>
        <v>10/BDL 2/3 EYE/FAN</v>
      </c>
      <c r="F366" s="22" t="str">
        <f>IF(OUT!AE67="NEW", "✷", "")</f>
        <v/>
      </c>
      <c r="G366" t="str">
        <f>IF(OUT!B67="", "", OUT!B67)</f>
        <v>IRIS SIBERICA SNOW QUEEN (White Rebloomer)</v>
      </c>
      <c r="H366" s="19">
        <f t="shared" si="25"/>
        <v>2.1150000000000002</v>
      </c>
      <c r="I366" s="20">
        <f t="shared" si="26"/>
        <v>21.15</v>
      </c>
      <c r="J366" s="34" t="str">
        <f>IF(OUT!F67="", "", OUT!F67)</f>
        <v>2/3 EYE OR FAN</v>
      </c>
      <c r="K366" s="7">
        <f>IF(OUT!P67="", "", OUT!P67)</f>
        <v>10</v>
      </c>
      <c r="L366" s="7" t="str">
        <f>IF(OUT!AE67="", "", OUT!AE67)</f>
        <v/>
      </c>
      <c r="M366" s="7" t="str">
        <f>IF(OUT!AG67="", "", OUT!AG67)</f>
        <v/>
      </c>
      <c r="N366" s="7" t="str">
        <f>IF(OUT!AQ67="", "", OUT!AQ67)</f>
        <v/>
      </c>
      <c r="O366" s="7" t="str">
        <f>IF(OUT!BM67="", "", OUT!BM67)</f>
        <v>T2</v>
      </c>
      <c r="P366" s="8">
        <f>IF(OUT!N67="", "", OUT!N67)</f>
        <v>2.1150000000000002</v>
      </c>
      <c r="Q366" s="9">
        <f>IF(OUT!O67="", "", OUT!O67)</f>
        <v>21.15</v>
      </c>
      <c r="R366" s="8">
        <f>IF(PPG!H67="", "", PPG!H67)</f>
        <v>0</v>
      </c>
      <c r="S366" s="9">
        <f>IF(PPG!I67="", "", PPG!I67)</f>
        <v>0</v>
      </c>
      <c r="T366" s="8">
        <f>IF(PPG!J67="", "", PPG!J67)</f>
        <v>0</v>
      </c>
      <c r="U366" s="9">
        <f>IF(PPG!K67="", "", PPG!K67)</f>
        <v>0</v>
      </c>
      <c r="V366" s="8">
        <f>IF(PPG!L67="", "", PPG!L67)</f>
        <v>0</v>
      </c>
      <c r="W366" s="9">
        <f>IF(PPG!M67="", "", PPG!M67)</f>
        <v>0</v>
      </c>
      <c r="X366" s="8">
        <f>IF(PPG!N67="", "", PPG!N67)</f>
        <v>0</v>
      </c>
      <c r="Y366" s="9">
        <f>IF(PPG!O67="", "", PPG!O67)</f>
        <v>0</v>
      </c>
      <c r="Z366" s="8">
        <f>IF(PPG!Q67="", "", PPG!Q67)</f>
        <v>2.1150000000000002</v>
      </c>
      <c r="AA366" s="9">
        <f>IF(PPG!R67="", "", PPG!R67)</f>
        <v>21.15</v>
      </c>
      <c r="AB366" s="8">
        <f>IF(PPG!S67="", "", PPG!S67)</f>
        <v>0</v>
      </c>
      <c r="AC366" s="9">
        <f>IF(PPG!T67="", "", PPG!T67)</f>
        <v>0</v>
      </c>
      <c r="AD366" s="8">
        <f>IF(PPG!U67="", "", PPG!U67)</f>
        <v>0</v>
      </c>
      <c r="AE366" s="9">
        <f>IF(PPG!V67="", "", PPG!V67)</f>
        <v>0</v>
      </c>
      <c r="AF366" s="8">
        <f>IF(PPG!W67="", "", PPG!W67)</f>
        <v>0</v>
      </c>
      <c r="AG366" s="9">
        <f>IF(PPG!X67="", "", PPG!X67)</f>
        <v>0</v>
      </c>
      <c r="AH366" s="8">
        <f>IF(PPG!Y67="", "", PPG!Y67)</f>
        <v>0</v>
      </c>
      <c r="AI366" s="9">
        <f>IF(PPG!Z67="", "", PPG!Z67)</f>
        <v>0</v>
      </c>
      <c r="AJ366" s="30" t="str">
        <f t="shared" si="27"/>
        <v>0.00</v>
      </c>
      <c r="AK366" s="7" t="str">
        <f t="shared" si="28"/>
        <v>0</v>
      </c>
      <c r="AL366" s="7" t="str">
        <f t="shared" si="29"/>
        <v>0</v>
      </c>
    </row>
    <row r="367" spans="1:38">
      <c r="A367" s="7">
        <f>IF(OUT!C68="", "", OUT!C68)</f>
        <v>712</v>
      </c>
      <c r="B367" s="18">
        <f>IF(OUT!A68="", "", OUT!A68)</f>
        <v>32769</v>
      </c>
      <c r="C367" s="7" t="str">
        <f>IF(OUT!D68="", "", OUT!D68)</f>
        <v>2/3B</v>
      </c>
      <c r="D367" s="25"/>
      <c r="E367" s="34" t="str">
        <f>IF(OUT!E68="", "", OUT!E68)</f>
        <v>10/BDL 2/3 EYE/FAN</v>
      </c>
      <c r="F367" s="22" t="str">
        <f>IF(OUT!AE68="NEW", "✷", "")</f>
        <v/>
      </c>
      <c r="G367" t="str">
        <f>IF(OUT!B68="", "", OUT!B68)</f>
        <v>IRIS SIBERICA WHITE SWIRL (Ruffled white)</v>
      </c>
      <c r="H367" s="19">
        <f t="shared" si="25"/>
        <v>2.1150000000000002</v>
      </c>
      <c r="I367" s="20">
        <f t="shared" si="26"/>
        <v>21.15</v>
      </c>
      <c r="J367" s="34" t="str">
        <f>IF(OUT!F68="", "", OUT!F68)</f>
        <v>2/3 EYE OR FAN</v>
      </c>
      <c r="K367" s="7">
        <f>IF(OUT!P68="", "", OUT!P68)</f>
        <v>10</v>
      </c>
      <c r="L367" s="7" t="str">
        <f>IF(OUT!AE68="", "", OUT!AE68)</f>
        <v/>
      </c>
      <c r="M367" s="7" t="str">
        <f>IF(OUT!AG68="", "", OUT!AG68)</f>
        <v/>
      </c>
      <c r="N367" s="7" t="str">
        <f>IF(OUT!AQ68="", "", OUT!AQ68)</f>
        <v>CUT</v>
      </c>
      <c r="O367" s="7" t="str">
        <f>IF(OUT!BM68="", "", OUT!BM68)</f>
        <v>T2</v>
      </c>
      <c r="P367" s="8">
        <f>IF(OUT!N68="", "", OUT!N68)</f>
        <v>2.1150000000000002</v>
      </c>
      <c r="Q367" s="9">
        <f>IF(OUT!O68="", "", OUT!O68)</f>
        <v>21.15</v>
      </c>
      <c r="R367" s="8">
        <f>IF(PPG!H68="", "", PPG!H68)</f>
        <v>0</v>
      </c>
      <c r="S367" s="9">
        <f>IF(PPG!I68="", "", PPG!I68)</f>
        <v>0</v>
      </c>
      <c r="T367" s="8">
        <f>IF(PPG!J68="", "", PPG!J68)</f>
        <v>0</v>
      </c>
      <c r="U367" s="9">
        <f>IF(PPG!K68="", "", PPG!K68)</f>
        <v>0</v>
      </c>
      <c r="V367" s="8">
        <f>IF(PPG!L68="", "", PPG!L68)</f>
        <v>0</v>
      </c>
      <c r="W367" s="9">
        <f>IF(PPG!M68="", "", PPG!M68)</f>
        <v>0</v>
      </c>
      <c r="X367" s="8">
        <f>IF(PPG!N68="", "", PPG!N68)</f>
        <v>0</v>
      </c>
      <c r="Y367" s="9">
        <f>IF(PPG!O68="", "", PPG!O68)</f>
        <v>0</v>
      </c>
      <c r="Z367" s="8">
        <f>IF(PPG!Q68="", "", PPG!Q68)</f>
        <v>1.9430000000000001</v>
      </c>
      <c r="AA367" s="9">
        <f>IF(PPG!R68="", "", PPG!R68)</f>
        <v>48.57</v>
      </c>
      <c r="AB367" s="8">
        <f>IF(PPG!S68="", "", PPG!S68)</f>
        <v>0</v>
      </c>
      <c r="AC367" s="9">
        <f>IF(PPG!T68="", "", PPG!T68)</f>
        <v>0</v>
      </c>
      <c r="AD367" s="8">
        <f>IF(PPG!U68="", "", PPG!U68)</f>
        <v>0</v>
      </c>
      <c r="AE367" s="9">
        <f>IF(PPG!V68="", "", PPG!V68)</f>
        <v>0</v>
      </c>
      <c r="AF367" s="8">
        <f>IF(PPG!W68="", "", PPG!W68)</f>
        <v>0</v>
      </c>
      <c r="AG367" s="9">
        <f>IF(PPG!X68="", "", PPG!X68)</f>
        <v>0</v>
      </c>
      <c r="AH367" s="8">
        <f>IF(PPG!Y68="", "", PPG!Y68)</f>
        <v>0</v>
      </c>
      <c r="AI367" s="9">
        <f>IF(PPG!Z68="", "", PPG!Z68)</f>
        <v>0</v>
      </c>
      <c r="AJ367" s="30" t="str">
        <f t="shared" si="27"/>
        <v>0.00</v>
      </c>
      <c r="AK367" s="7" t="str">
        <f t="shared" si="28"/>
        <v>0</v>
      </c>
      <c r="AL367" s="7" t="str">
        <f t="shared" si="29"/>
        <v>0</v>
      </c>
    </row>
    <row r="368" spans="1:38">
      <c r="A368" s="7">
        <f>IF(OUT!C208="", "", OUT!C208)</f>
        <v>712</v>
      </c>
      <c r="B368" s="18">
        <f>IF(OUT!A208="", "", OUT!A208)</f>
        <v>56308</v>
      </c>
      <c r="C368" s="7" t="str">
        <f>IF(OUT!D208="", "", OUT!D208)</f>
        <v>2/3B</v>
      </c>
      <c r="D368" s="25"/>
      <c r="E368" s="34" t="str">
        <f>IF(OUT!E208="", "", OUT!E208)</f>
        <v>10/BDL 2/3 EYE/FAN</v>
      </c>
      <c r="F368" s="22" t="str">
        <f>IF(OUT!AE208="NEW", "✷", "")</f>
        <v/>
      </c>
      <c r="G368" t="str">
        <f>IF(OUT!B208="", "", OUT!B208)</f>
        <v>IRIS VERSICOLOR  (BLUE FLAG)</v>
      </c>
      <c r="H368" s="19">
        <f t="shared" si="25"/>
        <v>2.1150000000000002</v>
      </c>
      <c r="I368" s="20">
        <f t="shared" si="26"/>
        <v>21.15</v>
      </c>
      <c r="J368" s="34" t="str">
        <f>IF(OUT!F208="", "", OUT!F208)</f>
        <v>2/3 EYE OR FAN</v>
      </c>
      <c r="K368" s="7">
        <f>IF(OUT!P208="", "", OUT!P208)</f>
        <v>10</v>
      </c>
      <c r="L368" s="7" t="str">
        <f>IF(OUT!AE208="", "", OUT!AE208)</f>
        <v/>
      </c>
      <c r="M368" s="7" t="str">
        <f>IF(OUT!AG208="", "", OUT!AG208)</f>
        <v/>
      </c>
      <c r="N368" s="7" t="str">
        <f>IF(OUT!AQ208="", "", OUT!AQ208)</f>
        <v/>
      </c>
      <c r="O368" s="7" t="str">
        <f>IF(OUT!BM208="", "", OUT!BM208)</f>
        <v>T2</v>
      </c>
      <c r="P368" s="8">
        <f>IF(OUT!N208="", "", OUT!N208)</f>
        <v>2.1150000000000002</v>
      </c>
      <c r="Q368" s="9">
        <f>IF(OUT!O208="", "", OUT!O208)</f>
        <v>21.15</v>
      </c>
      <c r="R368" s="8">
        <f>IF(PPG!H208="", "", PPG!H208)</f>
        <v>0</v>
      </c>
      <c r="S368" s="9">
        <f>IF(PPG!I208="", "", PPG!I208)</f>
        <v>0</v>
      </c>
      <c r="T368" s="8">
        <f>IF(PPG!J208="", "", PPG!J208)</f>
        <v>0</v>
      </c>
      <c r="U368" s="9">
        <f>IF(PPG!K208="", "", PPG!K208)</f>
        <v>0</v>
      </c>
      <c r="V368" s="8">
        <f>IF(PPG!L208="", "", PPG!L208)</f>
        <v>0</v>
      </c>
      <c r="W368" s="9">
        <f>IF(PPG!M208="", "", PPG!M208)</f>
        <v>0</v>
      </c>
      <c r="X368" s="8">
        <f>IF(PPG!N208="", "", PPG!N208)</f>
        <v>0</v>
      </c>
      <c r="Y368" s="9">
        <f>IF(PPG!O208="", "", PPG!O208)</f>
        <v>0</v>
      </c>
      <c r="Z368" s="8">
        <f>IF(PPG!Q208="", "", PPG!Q208)</f>
        <v>3.5430000000000001</v>
      </c>
      <c r="AA368" s="9">
        <f>IF(PPG!R208="", "", PPG!R208)</f>
        <v>35.43</v>
      </c>
      <c r="AB368" s="8">
        <f>IF(PPG!S208="", "", PPG!S208)</f>
        <v>0</v>
      </c>
      <c r="AC368" s="9">
        <f>IF(PPG!T208="", "", PPG!T208)</f>
        <v>0</v>
      </c>
      <c r="AD368" s="8">
        <f>IF(PPG!U208="", "", PPG!U208)</f>
        <v>0</v>
      </c>
      <c r="AE368" s="9">
        <f>IF(PPG!V208="", "", PPG!V208)</f>
        <v>0</v>
      </c>
      <c r="AF368" s="8">
        <f>IF(PPG!W208="", "", PPG!W208)</f>
        <v>0</v>
      </c>
      <c r="AG368" s="9">
        <f>IF(PPG!X208="", "", PPG!X208)</f>
        <v>0</v>
      </c>
      <c r="AH368" s="8">
        <f>IF(PPG!Y208="", "", PPG!Y208)</f>
        <v>0</v>
      </c>
      <c r="AI368" s="9">
        <f>IF(PPG!Z208="", "", PPG!Z208)</f>
        <v>0</v>
      </c>
      <c r="AJ368" s="30" t="str">
        <f t="shared" si="27"/>
        <v>0.00</v>
      </c>
      <c r="AK368" s="7" t="str">
        <f t="shared" si="28"/>
        <v>0</v>
      </c>
      <c r="AL368" s="7" t="str">
        <f t="shared" si="29"/>
        <v>0</v>
      </c>
    </row>
    <row r="369" spans="1:38">
      <c r="A369" s="7">
        <f>IF(OUT!C551="", "", OUT!C551)</f>
        <v>712</v>
      </c>
      <c r="B369" s="18">
        <f>IF(OUT!A551="", "", OUT!A551)</f>
        <v>96128</v>
      </c>
      <c r="C369" s="7" t="str">
        <f>IF(OUT!D551="", "", OUT!D551)</f>
        <v>2/3B</v>
      </c>
      <c r="D369" s="25"/>
      <c r="E369" s="34" t="str">
        <f>IF(OUT!E551="", "", OUT!E551)</f>
        <v>10/BDL 2/3 EYE/FAN</v>
      </c>
      <c r="F369" s="22" t="str">
        <f>IF(OUT!AE551="NEW", "✷", "")</f>
        <v/>
      </c>
      <c r="G369" t="str">
        <f>IF(OUT!B551="", "", OUT!B551)</f>
        <v>IRIS VERSICOLOR GERALD DERBY</v>
      </c>
      <c r="H369" s="19">
        <f t="shared" si="25"/>
        <v>2.258</v>
      </c>
      <c r="I369" s="20">
        <f t="shared" si="26"/>
        <v>22.58</v>
      </c>
      <c r="J369" s="34" t="str">
        <f>IF(OUT!F551="", "", OUT!F551)</f>
        <v>2/3 EYE OR FAN</v>
      </c>
      <c r="K369" s="7">
        <f>IF(OUT!P551="", "", OUT!P551)</f>
        <v>10</v>
      </c>
      <c r="L369" s="7" t="str">
        <f>IF(OUT!AE551="", "", OUT!AE551)</f>
        <v/>
      </c>
      <c r="M369" s="7" t="str">
        <f>IF(OUT!AG551="", "", OUT!AG551)</f>
        <v/>
      </c>
      <c r="N369" s="7" t="str">
        <f>IF(OUT!AQ551="", "", OUT!AQ551)</f>
        <v/>
      </c>
      <c r="O369" s="7" t="str">
        <f>IF(OUT!BM551="", "", OUT!BM551)</f>
        <v>T2</v>
      </c>
      <c r="P369" s="8">
        <f>IF(OUT!N551="", "", OUT!N551)</f>
        <v>2.258</v>
      </c>
      <c r="Q369" s="9">
        <f>IF(OUT!O551="", "", OUT!O551)</f>
        <v>22.58</v>
      </c>
      <c r="R369" s="8">
        <f>IF(PPG!H551="", "", PPG!H551)</f>
        <v>0</v>
      </c>
      <c r="S369" s="9">
        <f>IF(PPG!I551="", "", PPG!I551)</f>
        <v>0</v>
      </c>
      <c r="T369" s="8">
        <f>IF(PPG!J551="", "", PPG!J551)</f>
        <v>0</v>
      </c>
      <c r="U369" s="9">
        <f>IF(PPG!K551="", "", PPG!K551)</f>
        <v>0</v>
      </c>
      <c r="V369" s="8">
        <f>IF(PPG!L551="", "", PPG!L551)</f>
        <v>0</v>
      </c>
      <c r="W369" s="9">
        <f>IF(PPG!M551="", "", PPG!M551)</f>
        <v>0</v>
      </c>
      <c r="X369" s="8">
        <f>IF(PPG!N551="", "", PPG!N551)</f>
        <v>0</v>
      </c>
      <c r="Y369" s="9">
        <f>IF(PPG!O551="", "", PPG!O551)</f>
        <v>0</v>
      </c>
      <c r="Z369" s="8">
        <f>IF(PPG!Q551="", "", PPG!Q551)</f>
        <v>1.0580000000000001</v>
      </c>
      <c r="AA369" s="9">
        <f>IF(PPG!R551="", "", PPG!R551)</f>
        <v>26.45</v>
      </c>
      <c r="AB369" s="8">
        <f>IF(PPG!S551="", "", PPG!S551)</f>
        <v>0</v>
      </c>
      <c r="AC369" s="9">
        <f>IF(PPG!T551="", "", PPG!T551)</f>
        <v>0</v>
      </c>
      <c r="AD369" s="8">
        <f>IF(PPG!U551="", "", PPG!U551)</f>
        <v>0</v>
      </c>
      <c r="AE369" s="9">
        <f>IF(PPG!V551="", "", PPG!V551)</f>
        <v>0</v>
      </c>
      <c r="AF369" s="8">
        <f>IF(PPG!W551="", "", PPG!W551)</f>
        <v>0</v>
      </c>
      <c r="AG369" s="9">
        <f>IF(PPG!X551="", "", PPG!X551)</f>
        <v>0</v>
      </c>
      <c r="AH369" s="8">
        <f>IF(PPG!Y551="", "", PPG!Y551)</f>
        <v>0</v>
      </c>
      <c r="AI369" s="9">
        <f>IF(PPG!Z551="", "", PPG!Z551)</f>
        <v>0</v>
      </c>
      <c r="AJ369" s="30" t="str">
        <f t="shared" si="27"/>
        <v>0.00</v>
      </c>
      <c r="AK369" s="7" t="str">
        <f t="shared" si="28"/>
        <v>0</v>
      </c>
      <c r="AL369" s="7" t="str">
        <f t="shared" si="29"/>
        <v>0</v>
      </c>
    </row>
    <row r="370" spans="1:38">
      <c r="A370" s="7">
        <f>IF(OUT!C417="", "", OUT!C417)</f>
        <v>712</v>
      </c>
      <c r="B370" s="18">
        <f>IF(OUT!A417="", "", OUT!A417)</f>
        <v>82991</v>
      </c>
      <c r="C370" s="7" t="str">
        <f>IF(OUT!D417="", "", OUT!D417)</f>
        <v>KK5</v>
      </c>
      <c r="D370" s="25"/>
      <c r="E370" s="34" t="str">
        <f>IF(OUT!E417="", "", OUT!E417)</f>
        <v>100/BDL  5+CM</v>
      </c>
      <c r="F370" s="22" t="str">
        <f>IF(OUT!AE417="NEW", "✷", "")</f>
        <v/>
      </c>
      <c r="G370" t="str">
        <f>IF(OUT!B417="", "", OUT!B417)</f>
        <v>IXIA MIXED  (AFRICAN CORN LILY)</v>
      </c>
      <c r="H370" s="19">
        <f t="shared" si="25"/>
        <v>0.27200000000000002</v>
      </c>
      <c r="I370" s="20">
        <f t="shared" si="26"/>
        <v>27.2</v>
      </c>
      <c r="J370" s="34" t="str">
        <f>IF(OUT!F417="", "", OUT!F417)</f>
        <v xml:space="preserve"> 5+ CM</v>
      </c>
      <c r="K370" s="7">
        <f>IF(OUT!P417="", "", OUT!P417)</f>
        <v>100</v>
      </c>
      <c r="L370" s="7" t="str">
        <f>IF(OUT!AE417="", "", OUT!AE417)</f>
        <v/>
      </c>
      <c r="M370" s="7" t="str">
        <f>IF(OUT!AG417="", "", OUT!AG417)</f>
        <v/>
      </c>
      <c r="N370" s="7" t="str">
        <f>IF(OUT!AQ417="", "", OUT!AQ417)</f>
        <v>CUT</v>
      </c>
      <c r="O370" s="7" t="str">
        <f>IF(OUT!BM417="", "", OUT!BM417)</f>
        <v>T3</v>
      </c>
      <c r="P370" s="8">
        <f>IF(OUT!N417="", "", OUT!N417)</f>
        <v>0.27200000000000002</v>
      </c>
      <c r="Q370" s="9">
        <f>IF(OUT!O417="", "", OUT!O417)</f>
        <v>27.2</v>
      </c>
      <c r="R370" s="8">
        <f>IF(PPG!H417="", "", PPG!H417)</f>
        <v>0</v>
      </c>
      <c r="S370" s="9">
        <f>IF(PPG!I417="", "", PPG!I417)</f>
        <v>0</v>
      </c>
      <c r="T370" s="8">
        <f>IF(PPG!J417="", "", PPG!J417)</f>
        <v>0</v>
      </c>
      <c r="U370" s="9">
        <f>IF(PPG!K417="", "", PPG!K417)</f>
        <v>0</v>
      </c>
      <c r="V370" s="8">
        <f>IF(PPG!L417="", "", PPG!L417)</f>
        <v>0</v>
      </c>
      <c r="W370" s="9">
        <f>IF(PPG!M417="", "", PPG!M417)</f>
        <v>0</v>
      </c>
      <c r="X370" s="8">
        <f>IF(PPG!N417="", "", PPG!N417)</f>
        <v>0</v>
      </c>
      <c r="Y370" s="9">
        <f>IF(PPG!O417="", "", PPG!O417)</f>
        <v>0</v>
      </c>
      <c r="Z370" s="8">
        <f>IF(PPG!Q417="", "", PPG!Q417)</f>
        <v>0.25800000000000001</v>
      </c>
      <c r="AA370" s="9">
        <f>IF(PPG!R417="", "", PPG!R417)</f>
        <v>25.8</v>
      </c>
      <c r="AB370" s="8">
        <f>IF(PPG!S417="", "", PPG!S417)</f>
        <v>0</v>
      </c>
      <c r="AC370" s="9">
        <f>IF(PPG!T417="", "", PPG!T417)</f>
        <v>0</v>
      </c>
      <c r="AD370" s="8">
        <f>IF(PPG!U417="", "", PPG!U417)</f>
        <v>0</v>
      </c>
      <c r="AE370" s="9">
        <f>IF(PPG!V417="", "", PPG!V417)</f>
        <v>0</v>
      </c>
      <c r="AF370" s="8">
        <f>IF(PPG!W417="", "", PPG!W417)</f>
        <v>0</v>
      </c>
      <c r="AG370" s="9">
        <f>IF(PPG!X417="", "", PPG!X417)</f>
        <v>0</v>
      </c>
      <c r="AH370" s="8">
        <f>IF(PPG!Y417="", "", PPG!Y417)</f>
        <v>0</v>
      </c>
      <c r="AI370" s="9">
        <f>IF(PPG!Z417="", "", PPG!Z417)</f>
        <v>0</v>
      </c>
      <c r="AJ370" s="30" t="str">
        <f t="shared" si="27"/>
        <v>0.00</v>
      </c>
      <c r="AK370" s="7" t="str">
        <f t="shared" si="28"/>
        <v>0</v>
      </c>
      <c r="AL370" s="7" t="str">
        <f t="shared" si="29"/>
        <v>0</v>
      </c>
    </row>
    <row r="371" spans="1:38">
      <c r="A371" s="7">
        <f>IF(OUT!C362="", "", OUT!C362)</f>
        <v>712</v>
      </c>
      <c r="B371" s="18">
        <f>IF(OUT!A362="", "", OUT!A362)</f>
        <v>76098</v>
      </c>
      <c r="C371" s="7" t="str">
        <f>IF(OUT!D362="", "", OUT!D362)</f>
        <v>BB</v>
      </c>
      <c r="D371" s="25"/>
      <c r="E371" s="34" t="str">
        <f>IF(OUT!E362="", "", OUT!E362)</f>
        <v>10/BDL</v>
      </c>
      <c r="F371" s="22" t="str">
        <f>IF(OUT!AE362="NEW", "✷", "")</f>
        <v/>
      </c>
      <c r="G371" t="str">
        <f>IF(OUT!B362="", "", OUT!B362)</f>
        <v>JACK IN THE PULPIT ARISAEMA TRIPHLLUM (Green Wildflower)</v>
      </c>
      <c r="H371" s="19">
        <f t="shared" si="25"/>
        <v>2.5430000000000001</v>
      </c>
      <c r="I371" s="20">
        <f t="shared" si="26"/>
        <v>25.43</v>
      </c>
      <c r="J371" s="34" t="str">
        <f>IF(OUT!F362="", "", OUT!F362)</f>
        <v>#1 GRADE BARE ROOT</v>
      </c>
      <c r="K371" s="7">
        <f>IF(OUT!P362="", "", OUT!P362)</f>
        <v>10</v>
      </c>
      <c r="L371" s="7" t="str">
        <f>IF(OUT!AE362="", "", OUT!AE362)</f>
        <v/>
      </c>
      <c r="M371" s="7" t="str">
        <f>IF(OUT!AG362="", "", OUT!AG362)</f>
        <v/>
      </c>
      <c r="N371" s="7" t="str">
        <f>IF(OUT!AQ362="", "", OUT!AQ362)</f>
        <v/>
      </c>
      <c r="O371" s="7" t="str">
        <f>IF(OUT!BM362="", "", OUT!BM362)</f>
        <v>T3</v>
      </c>
      <c r="P371" s="8">
        <f>IF(OUT!N362="", "", OUT!N362)</f>
        <v>2.5430000000000001</v>
      </c>
      <c r="Q371" s="9">
        <f>IF(OUT!O362="", "", OUT!O362)</f>
        <v>25.43</v>
      </c>
      <c r="R371" s="8">
        <f>IF(PPG!H362="", "", PPG!H362)</f>
        <v>0</v>
      </c>
      <c r="S371" s="9">
        <f>IF(PPG!I362="", "", PPG!I362)</f>
        <v>0</v>
      </c>
      <c r="T371" s="8">
        <f>IF(PPG!J362="", "", PPG!J362)</f>
        <v>0</v>
      </c>
      <c r="U371" s="9">
        <f>IF(PPG!K362="", "", PPG!K362)</f>
        <v>0</v>
      </c>
      <c r="V371" s="8">
        <f>IF(PPG!L362="", "", PPG!L362)</f>
        <v>0</v>
      </c>
      <c r="W371" s="9">
        <f>IF(PPG!M362="", "", PPG!M362)</f>
        <v>0</v>
      </c>
      <c r="X371" s="8">
        <f>IF(PPG!N362="", "", PPG!N362)</f>
        <v>0</v>
      </c>
      <c r="Y371" s="9">
        <f>IF(PPG!O362="", "", PPG!O362)</f>
        <v>0</v>
      </c>
      <c r="Z371" s="8">
        <f>IF(PPG!Q362="", "", PPG!Q362)</f>
        <v>2.5430000000000001</v>
      </c>
      <c r="AA371" s="9">
        <f>IF(PPG!R362="", "", PPG!R362)</f>
        <v>25.43</v>
      </c>
      <c r="AB371" s="8">
        <f>IF(PPG!S362="", "", PPG!S362)</f>
        <v>0</v>
      </c>
      <c r="AC371" s="9">
        <f>IF(PPG!T362="", "", PPG!T362)</f>
        <v>0</v>
      </c>
      <c r="AD371" s="8">
        <f>IF(PPG!U362="", "", PPG!U362)</f>
        <v>0</v>
      </c>
      <c r="AE371" s="9">
        <f>IF(PPG!V362="", "", PPG!V362)</f>
        <v>0</v>
      </c>
      <c r="AF371" s="8">
        <f>IF(PPG!W362="", "", PPG!W362)</f>
        <v>0</v>
      </c>
      <c r="AG371" s="9">
        <f>IF(PPG!X362="", "", PPG!X362)</f>
        <v>0</v>
      </c>
      <c r="AH371" s="8">
        <f>IF(PPG!Y362="", "", PPG!Y362)</f>
        <v>0</v>
      </c>
      <c r="AI371" s="9">
        <f>IF(PPG!Z362="", "", PPG!Z362)</f>
        <v>0</v>
      </c>
      <c r="AJ371" s="30" t="str">
        <f t="shared" si="27"/>
        <v>0.00</v>
      </c>
      <c r="AK371" s="7" t="str">
        <f t="shared" si="28"/>
        <v>0</v>
      </c>
      <c r="AL371" s="7" t="str">
        <f t="shared" si="29"/>
        <v>0</v>
      </c>
    </row>
    <row r="372" spans="1:38">
      <c r="A372" s="7">
        <f>IF(OUT!C164="", "", OUT!C164)</f>
        <v>712</v>
      </c>
      <c r="B372" s="18">
        <f>IF(OUT!A164="", "", OUT!A164)</f>
        <v>53990</v>
      </c>
      <c r="C372" s="7" t="str">
        <f>IF(OUT!D164="", "", OUT!D164)</f>
        <v>KK10</v>
      </c>
      <c r="D372" s="25"/>
      <c r="E372" s="34" t="str">
        <f>IF(OUT!E164="", "", OUT!E164)</f>
        <v>100/BDL 10+CM</v>
      </c>
      <c r="F372" s="22" t="str">
        <f>IF(OUT!AE164="NEW", "✷", "")</f>
        <v/>
      </c>
      <c r="G372" t="str">
        <f>IF(OUT!B164="", "", OUT!B164)</f>
        <v>LIATRIS SPICATA ALBA (White)</v>
      </c>
      <c r="H372" s="19">
        <f t="shared" si="25"/>
        <v>0.25800000000000001</v>
      </c>
      <c r="I372" s="20">
        <f t="shared" si="26"/>
        <v>25.8</v>
      </c>
      <c r="J372" s="34" t="str">
        <f>IF(OUT!F164="", "", OUT!F164)</f>
        <v>10+ CM</v>
      </c>
      <c r="K372" s="7">
        <f>IF(OUT!P164="", "", OUT!P164)</f>
        <v>100</v>
      </c>
      <c r="L372" s="7" t="str">
        <f>IF(OUT!AE164="", "", OUT!AE164)</f>
        <v/>
      </c>
      <c r="M372" s="7" t="str">
        <f>IF(OUT!AG164="", "", OUT!AG164)</f>
        <v/>
      </c>
      <c r="N372" s="7" t="str">
        <f>IF(OUT!AQ164="", "", OUT!AQ164)</f>
        <v>CUT</v>
      </c>
      <c r="O372" s="7" t="str">
        <f>IF(OUT!BM164="", "", OUT!BM164)</f>
        <v>T3</v>
      </c>
      <c r="P372" s="8">
        <f>IF(OUT!N164="", "", OUT!N164)</f>
        <v>0.25800000000000001</v>
      </c>
      <c r="Q372" s="9">
        <f>IF(OUT!O164="", "", OUT!O164)</f>
        <v>25.8</v>
      </c>
      <c r="R372" s="8">
        <f>IF(PPG!H164="", "", PPG!H164)</f>
        <v>0</v>
      </c>
      <c r="S372" s="9">
        <f>IF(PPG!I164="", "", PPG!I164)</f>
        <v>0</v>
      </c>
      <c r="T372" s="8">
        <f>IF(PPG!J164="", "", PPG!J164)</f>
        <v>0</v>
      </c>
      <c r="U372" s="9">
        <f>IF(PPG!K164="", "", PPG!K164)</f>
        <v>0</v>
      </c>
      <c r="V372" s="8">
        <f>IF(PPG!L164="", "", PPG!L164)</f>
        <v>0</v>
      </c>
      <c r="W372" s="9">
        <f>IF(PPG!M164="", "", PPG!M164)</f>
        <v>0</v>
      </c>
      <c r="X372" s="8">
        <f>IF(PPG!N164="", "", PPG!N164)</f>
        <v>0</v>
      </c>
      <c r="Y372" s="9">
        <f>IF(PPG!O164="", "", PPG!O164)</f>
        <v>0</v>
      </c>
      <c r="Z372" s="8">
        <f>IF(PPG!Q164="", "", PPG!Q164)</f>
        <v>0.2</v>
      </c>
      <c r="AA372" s="9">
        <f>IF(PPG!R164="", "", PPG!R164)</f>
        <v>20</v>
      </c>
      <c r="AB372" s="8">
        <f>IF(PPG!S164="", "", PPG!S164)</f>
        <v>0</v>
      </c>
      <c r="AC372" s="9">
        <f>IF(PPG!T164="", "", PPG!T164)</f>
        <v>0</v>
      </c>
      <c r="AD372" s="8">
        <f>IF(PPG!U164="", "", PPG!U164)</f>
        <v>0</v>
      </c>
      <c r="AE372" s="9">
        <f>IF(PPG!V164="", "", PPG!V164)</f>
        <v>0</v>
      </c>
      <c r="AF372" s="8">
        <f>IF(PPG!W164="", "", PPG!W164)</f>
        <v>0</v>
      </c>
      <c r="AG372" s="9">
        <f>IF(PPG!X164="", "", PPG!X164)</f>
        <v>0</v>
      </c>
      <c r="AH372" s="8">
        <f>IF(PPG!Y164="", "", PPG!Y164)</f>
        <v>0</v>
      </c>
      <c r="AI372" s="9">
        <f>IF(PPG!Z164="", "", PPG!Z164)</f>
        <v>0</v>
      </c>
      <c r="AJ372" s="30" t="str">
        <f t="shared" si="27"/>
        <v>0.00</v>
      </c>
      <c r="AK372" s="7" t="str">
        <f t="shared" si="28"/>
        <v>0</v>
      </c>
      <c r="AL372" s="7" t="str">
        <f t="shared" si="29"/>
        <v>0</v>
      </c>
    </row>
    <row r="373" spans="1:38">
      <c r="A373" s="7">
        <f>IF(OUT!C165="", "", OUT!C165)</f>
        <v>712</v>
      </c>
      <c r="B373" s="18">
        <f>IF(OUT!A165="", "", OUT!A165)</f>
        <v>53990</v>
      </c>
      <c r="C373" s="7" t="str">
        <f>IF(OUT!D165="", "", OUT!D165)</f>
        <v>KK8</v>
      </c>
      <c r="D373" s="25"/>
      <c r="E373" s="34" t="str">
        <f>IF(OUT!E165="", "", OUT!E165)</f>
        <v>100/BDL  8+CM</v>
      </c>
      <c r="F373" s="22" t="str">
        <f>IF(OUT!AE165="NEW", "✷", "")</f>
        <v/>
      </c>
      <c r="G373" t="str">
        <f>IF(OUT!B165="", "", OUT!B165)</f>
        <v>LIATRIS SPICATA ALBA (White)</v>
      </c>
      <c r="H373" s="19">
        <f t="shared" si="25"/>
        <v>0.2</v>
      </c>
      <c r="I373" s="20">
        <f t="shared" si="26"/>
        <v>20</v>
      </c>
      <c r="J373" s="34" t="str">
        <f>IF(OUT!F165="", "", OUT!F165)</f>
        <v xml:space="preserve"> 8+ CM</v>
      </c>
      <c r="K373" s="7">
        <f>IF(OUT!P165="", "", OUT!P165)</f>
        <v>100</v>
      </c>
      <c r="L373" s="7" t="str">
        <f>IF(OUT!AE165="", "", OUT!AE165)</f>
        <v/>
      </c>
      <c r="M373" s="7" t="str">
        <f>IF(OUT!AG165="", "", OUT!AG165)</f>
        <v/>
      </c>
      <c r="N373" s="7" t="str">
        <f>IF(OUT!AQ165="", "", OUT!AQ165)</f>
        <v>CUT</v>
      </c>
      <c r="O373" s="7" t="str">
        <f>IF(OUT!BM165="", "", OUT!BM165)</f>
        <v>T3</v>
      </c>
      <c r="P373" s="8">
        <f>IF(OUT!N165="", "", OUT!N165)</f>
        <v>0.2</v>
      </c>
      <c r="Q373" s="9">
        <f>IF(OUT!O165="", "", OUT!O165)</f>
        <v>20</v>
      </c>
      <c r="R373" s="8">
        <f>IF(PPG!H165="", "", PPG!H165)</f>
        <v>0</v>
      </c>
      <c r="S373" s="9">
        <f>IF(PPG!I165="", "", PPG!I165)</f>
        <v>0</v>
      </c>
      <c r="T373" s="8">
        <f>IF(PPG!J165="", "", PPG!J165)</f>
        <v>0</v>
      </c>
      <c r="U373" s="9">
        <f>IF(PPG!K165="", "", PPG!K165)</f>
        <v>0</v>
      </c>
      <c r="V373" s="8">
        <f>IF(PPG!L165="", "", PPG!L165)</f>
        <v>0</v>
      </c>
      <c r="W373" s="9">
        <f>IF(PPG!M165="", "", PPG!M165)</f>
        <v>0</v>
      </c>
      <c r="X373" s="8">
        <f>IF(PPG!N165="", "", PPG!N165)</f>
        <v>0</v>
      </c>
      <c r="Y373" s="9">
        <f>IF(PPG!O165="", "", PPG!O165)</f>
        <v>0</v>
      </c>
      <c r="Z373" s="8">
        <f>IF(PPG!Q165="", "", PPG!Q165)</f>
        <v>4.6859999999999999</v>
      </c>
      <c r="AA373" s="9">
        <f>IF(PPG!R165="", "", PPG!R165)</f>
        <v>46.86</v>
      </c>
      <c r="AB373" s="8">
        <f>IF(PPG!S165="", "", PPG!S165)</f>
        <v>0</v>
      </c>
      <c r="AC373" s="9">
        <f>IF(PPG!T165="", "", PPG!T165)</f>
        <v>0</v>
      </c>
      <c r="AD373" s="8">
        <f>IF(PPG!U165="", "", PPG!U165)</f>
        <v>0</v>
      </c>
      <c r="AE373" s="9">
        <f>IF(PPG!V165="", "", PPG!V165)</f>
        <v>0</v>
      </c>
      <c r="AF373" s="8">
        <f>IF(PPG!W165="", "", PPG!W165)</f>
        <v>0</v>
      </c>
      <c r="AG373" s="9">
        <f>IF(PPG!X165="", "", PPG!X165)</f>
        <v>0</v>
      </c>
      <c r="AH373" s="8">
        <f>IF(PPG!Y165="", "", PPG!Y165)</f>
        <v>0</v>
      </c>
      <c r="AI373" s="9">
        <f>IF(PPG!Z165="", "", PPG!Z165)</f>
        <v>0</v>
      </c>
      <c r="AJ373" s="30" t="str">
        <f t="shared" si="27"/>
        <v>0.00</v>
      </c>
      <c r="AK373" s="7" t="str">
        <f t="shared" si="28"/>
        <v>0</v>
      </c>
      <c r="AL373" s="7" t="str">
        <f t="shared" si="29"/>
        <v>0</v>
      </c>
    </row>
    <row r="374" spans="1:38">
      <c r="A374" s="7">
        <f>IF(OUT!C161="", "", OUT!C161)</f>
        <v>712</v>
      </c>
      <c r="B374" s="18">
        <f>IF(OUT!A161="", "", OUT!A161)</f>
        <v>53989</v>
      </c>
      <c r="C374" s="7" t="str">
        <f>IF(OUT!D161="", "", OUT!D161)</f>
        <v>KK10</v>
      </c>
      <c r="D374" s="25"/>
      <c r="E374" s="34" t="str">
        <f>IF(OUT!E161="", "", OUT!E161)</f>
        <v>100/BDL 10+CM</v>
      </c>
      <c r="F374" s="22" t="str">
        <f>IF(OUT!AE161="NEW", "✷", "")</f>
        <v/>
      </c>
      <c r="G374" t="str">
        <f>IF(OUT!B161="", "", OUT!B161)</f>
        <v>LIATRIS SPICATA BLUE (Violet Blue)</v>
      </c>
      <c r="H374" s="19">
        <f t="shared" si="25"/>
        <v>0.27200000000000002</v>
      </c>
      <c r="I374" s="20">
        <f t="shared" si="26"/>
        <v>27.2</v>
      </c>
      <c r="J374" s="34" t="str">
        <f>IF(OUT!F161="", "", OUT!F161)</f>
        <v>10+ CM</v>
      </c>
      <c r="K374" s="7">
        <f>IF(OUT!P161="", "", OUT!P161)</f>
        <v>100</v>
      </c>
      <c r="L374" s="7" t="str">
        <f>IF(OUT!AE161="", "", OUT!AE161)</f>
        <v/>
      </c>
      <c r="M374" s="7" t="str">
        <f>IF(OUT!AG161="", "", OUT!AG161)</f>
        <v/>
      </c>
      <c r="N374" s="7" t="str">
        <f>IF(OUT!AQ161="", "", OUT!AQ161)</f>
        <v>CUT</v>
      </c>
      <c r="O374" s="7" t="str">
        <f>IF(OUT!BM161="", "", OUT!BM161)</f>
        <v>T3</v>
      </c>
      <c r="P374" s="8">
        <f>IF(OUT!N161="", "", OUT!N161)</f>
        <v>0.27200000000000002</v>
      </c>
      <c r="Q374" s="9">
        <f>IF(OUT!O161="", "", OUT!O161)</f>
        <v>27.2</v>
      </c>
      <c r="R374" s="8">
        <f>IF(PPG!H161="", "", PPG!H161)</f>
        <v>0</v>
      </c>
      <c r="S374" s="9">
        <f>IF(PPG!I161="", "", PPG!I161)</f>
        <v>0</v>
      </c>
      <c r="T374" s="8">
        <f>IF(PPG!J161="", "", PPG!J161)</f>
        <v>0</v>
      </c>
      <c r="U374" s="9">
        <f>IF(PPG!K161="", "", PPG!K161)</f>
        <v>0</v>
      </c>
      <c r="V374" s="8">
        <f>IF(PPG!L161="", "", PPG!L161)</f>
        <v>0</v>
      </c>
      <c r="W374" s="9">
        <f>IF(PPG!M161="", "", PPG!M161)</f>
        <v>0</v>
      </c>
      <c r="X374" s="8">
        <f>IF(PPG!N161="", "", PPG!N161)</f>
        <v>0</v>
      </c>
      <c r="Y374" s="9">
        <f>IF(PPG!O161="", "", PPG!O161)</f>
        <v>0</v>
      </c>
      <c r="Z374" s="8">
        <f>IF(PPG!Q161="", "", PPG!Q161)</f>
        <v>0.14299999999999999</v>
      </c>
      <c r="AA374" s="9">
        <f>IF(PPG!R161="", "", PPG!R161)</f>
        <v>14.3</v>
      </c>
      <c r="AB374" s="8">
        <f>IF(PPG!S161="", "", PPG!S161)</f>
        <v>0</v>
      </c>
      <c r="AC374" s="9">
        <f>IF(PPG!T161="", "", PPG!T161)</f>
        <v>0</v>
      </c>
      <c r="AD374" s="8">
        <f>IF(PPG!U161="", "", PPG!U161)</f>
        <v>0</v>
      </c>
      <c r="AE374" s="9">
        <f>IF(PPG!V161="", "", PPG!V161)</f>
        <v>0</v>
      </c>
      <c r="AF374" s="8">
        <f>IF(PPG!W161="", "", PPG!W161)</f>
        <v>0</v>
      </c>
      <c r="AG374" s="9">
        <f>IF(PPG!X161="", "", PPG!X161)</f>
        <v>0</v>
      </c>
      <c r="AH374" s="8">
        <f>IF(PPG!Y161="", "", PPG!Y161)</f>
        <v>0</v>
      </c>
      <c r="AI374" s="9">
        <f>IF(PPG!Z161="", "", PPG!Z161)</f>
        <v>0</v>
      </c>
      <c r="AJ374" s="30" t="str">
        <f t="shared" si="27"/>
        <v>0.00</v>
      </c>
      <c r="AK374" s="7" t="str">
        <f t="shared" si="28"/>
        <v>0</v>
      </c>
      <c r="AL374" s="7" t="str">
        <f t="shared" si="29"/>
        <v>0</v>
      </c>
    </row>
    <row r="375" spans="1:38">
      <c r="A375" s="7">
        <f>IF(OUT!C162="", "", OUT!C162)</f>
        <v>712</v>
      </c>
      <c r="B375" s="18">
        <f>IF(OUT!A162="", "", OUT!A162)</f>
        <v>53989</v>
      </c>
      <c r="C375" s="7" t="str">
        <f>IF(OUT!D162="", "", OUT!D162)</f>
        <v>KK6</v>
      </c>
      <c r="D375" s="25"/>
      <c r="E375" s="34" t="str">
        <f>IF(OUT!E162="", "", OUT!E162)</f>
        <v>100/BDL  6+CM</v>
      </c>
      <c r="F375" s="22" t="str">
        <f>IF(OUT!AE162="NEW", "✷", "")</f>
        <v/>
      </c>
      <c r="G375" t="str">
        <f>IF(OUT!B162="", "", OUT!B162)</f>
        <v>LIATRIS SPICATA BLUE (Violet Blue)</v>
      </c>
      <c r="H375" s="19">
        <f t="shared" si="25"/>
        <v>0.14299999999999999</v>
      </c>
      <c r="I375" s="20">
        <f t="shared" si="26"/>
        <v>14.3</v>
      </c>
      <c r="J375" s="34" t="str">
        <f>IF(OUT!F162="", "", OUT!F162)</f>
        <v xml:space="preserve"> 6+ CM</v>
      </c>
      <c r="K375" s="7">
        <f>IF(OUT!P162="", "", OUT!P162)</f>
        <v>100</v>
      </c>
      <c r="L375" s="7" t="str">
        <f>IF(OUT!AE162="", "", OUT!AE162)</f>
        <v/>
      </c>
      <c r="M375" s="7" t="str">
        <f>IF(OUT!AG162="", "", OUT!AG162)</f>
        <v/>
      </c>
      <c r="N375" s="7" t="str">
        <f>IF(OUT!AQ162="", "", OUT!AQ162)</f>
        <v>CUT</v>
      </c>
      <c r="O375" s="7" t="str">
        <f>IF(OUT!BM162="", "", OUT!BM162)</f>
        <v>T3</v>
      </c>
      <c r="P375" s="8">
        <f>IF(OUT!N162="", "", OUT!N162)</f>
        <v>0.14299999999999999</v>
      </c>
      <c r="Q375" s="9">
        <f>IF(OUT!O162="", "", OUT!O162)</f>
        <v>14.3</v>
      </c>
      <c r="R375" s="8">
        <f>IF(PPG!H162="", "", PPG!H162)</f>
        <v>0</v>
      </c>
      <c r="S375" s="9">
        <f>IF(PPG!I162="", "", PPG!I162)</f>
        <v>0</v>
      </c>
      <c r="T375" s="8">
        <f>IF(PPG!J162="", "", PPG!J162)</f>
        <v>0</v>
      </c>
      <c r="U375" s="9">
        <f>IF(PPG!K162="", "", PPG!K162)</f>
        <v>0</v>
      </c>
      <c r="V375" s="8">
        <f>IF(PPG!L162="", "", PPG!L162)</f>
        <v>0</v>
      </c>
      <c r="W375" s="9">
        <f>IF(PPG!M162="", "", PPG!M162)</f>
        <v>0</v>
      </c>
      <c r="X375" s="8">
        <f>IF(PPG!N162="", "", PPG!N162)</f>
        <v>0</v>
      </c>
      <c r="Y375" s="9">
        <f>IF(PPG!O162="", "", PPG!O162)</f>
        <v>0</v>
      </c>
      <c r="Z375" s="8">
        <f>IF(PPG!Q162="", "", PPG!Q162)</f>
        <v>0.186</v>
      </c>
      <c r="AA375" s="9">
        <f>IF(PPG!R162="", "", PPG!R162)</f>
        <v>18.600000000000001</v>
      </c>
      <c r="AB375" s="8">
        <f>IF(PPG!S162="", "", PPG!S162)</f>
        <v>0</v>
      </c>
      <c r="AC375" s="9">
        <f>IF(PPG!T162="", "", PPG!T162)</f>
        <v>0</v>
      </c>
      <c r="AD375" s="8">
        <f>IF(PPG!U162="", "", PPG!U162)</f>
        <v>0</v>
      </c>
      <c r="AE375" s="9">
        <f>IF(PPG!V162="", "", PPG!V162)</f>
        <v>0</v>
      </c>
      <c r="AF375" s="8">
        <f>IF(PPG!W162="", "", PPG!W162)</f>
        <v>0</v>
      </c>
      <c r="AG375" s="9">
        <f>IF(PPG!X162="", "", PPG!X162)</f>
        <v>0</v>
      </c>
      <c r="AH375" s="8">
        <f>IF(PPG!Y162="", "", PPG!Y162)</f>
        <v>0</v>
      </c>
      <c r="AI375" s="9">
        <f>IF(PPG!Z162="", "", PPG!Z162)</f>
        <v>0</v>
      </c>
      <c r="AJ375" s="30" t="str">
        <f t="shared" si="27"/>
        <v>0.00</v>
      </c>
      <c r="AK375" s="7" t="str">
        <f t="shared" si="28"/>
        <v>0</v>
      </c>
      <c r="AL375" s="7" t="str">
        <f t="shared" si="29"/>
        <v>0</v>
      </c>
    </row>
    <row r="376" spans="1:38">
      <c r="A376" s="7">
        <f>IF(OUT!C163="", "", OUT!C163)</f>
        <v>712</v>
      </c>
      <c r="B376" s="18">
        <f>IF(OUT!A163="", "", OUT!A163)</f>
        <v>53989</v>
      </c>
      <c r="C376" s="7" t="str">
        <f>IF(OUT!D163="", "", OUT!D163)</f>
        <v>KK8</v>
      </c>
      <c r="D376" s="25"/>
      <c r="E376" s="34" t="str">
        <f>IF(OUT!E163="", "", OUT!E163)</f>
        <v>100/BDL  8+CM</v>
      </c>
      <c r="F376" s="22" t="str">
        <f>IF(OUT!AE163="NEW", "✷", "")</f>
        <v/>
      </c>
      <c r="G376" t="str">
        <f>IF(OUT!B163="", "", OUT!B163)</f>
        <v>LIATRIS SPICATA BLUE (Violet Blue)</v>
      </c>
      <c r="H376" s="19">
        <f t="shared" si="25"/>
        <v>0.186</v>
      </c>
      <c r="I376" s="20">
        <f t="shared" si="26"/>
        <v>18.600000000000001</v>
      </c>
      <c r="J376" s="34" t="str">
        <f>IF(OUT!F163="", "", OUT!F163)</f>
        <v xml:space="preserve"> 8+ CM</v>
      </c>
      <c r="K376" s="7">
        <f>IF(OUT!P163="", "", OUT!P163)</f>
        <v>100</v>
      </c>
      <c r="L376" s="7" t="str">
        <f>IF(OUT!AE163="", "", OUT!AE163)</f>
        <v/>
      </c>
      <c r="M376" s="7" t="str">
        <f>IF(OUT!AG163="", "", OUT!AG163)</f>
        <v/>
      </c>
      <c r="N376" s="7" t="str">
        <f>IF(OUT!AQ163="", "", OUT!AQ163)</f>
        <v>CUT</v>
      </c>
      <c r="O376" s="7" t="str">
        <f>IF(OUT!BM163="", "", OUT!BM163)</f>
        <v>T3</v>
      </c>
      <c r="P376" s="8">
        <f>IF(OUT!N163="", "", OUT!N163)</f>
        <v>0.186</v>
      </c>
      <c r="Q376" s="9">
        <f>IF(OUT!O163="", "", OUT!O163)</f>
        <v>18.600000000000001</v>
      </c>
      <c r="R376" s="8">
        <f>IF(PPG!H163="", "", PPG!H163)</f>
        <v>0</v>
      </c>
      <c r="S376" s="9">
        <f>IF(PPG!I163="", "", PPG!I163)</f>
        <v>0</v>
      </c>
      <c r="T376" s="8">
        <f>IF(PPG!J163="", "", PPG!J163)</f>
        <v>0</v>
      </c>
      <c r="U376" s="9">
        <f>IF(PPG!K163="", "", PPG!K163)</f>
        <v>0</v>
      </c>
      <c r="V376" s="8">
        <f>IF(PPG!L163="", "", PPG!L163)</f>
        <v>0</v>
      </c>
      <c r="W376" s="9">
        <f>IF(PPG!M163="", "", PPG!M163)</f>
        <v>0</v>
      </c>
      <c r="X376" s="8">
        <f>IF(PPG!N163="", "", PPG!N163)</f>
        <v>0</v>
      </c>
      <c r="Y376" s="9">
        <f>IF(PPG!O163="", "", PPG!O163)</f>
        <v>0</v>
      </c>
      <c r="Z376" s="8">
        <f>IF(PPG!Q163="", "", PPG!Q163)</f>
        <v>0.25800000000000001</v>
      </c>
      <c r="AA376" s="9">
        <f>IF(PPG!R163="", "", PPG!R163)</f>
        <v>25.8</v>
      </c>
      <c r="AB376" s="8">
        <f>IF(PPG!S163="", "", PPG!S163)</f>
        <v>0</v>
      </c>
      <c r="AC376" s="9">
        <f>IF(PPG!T163="", "", PPG!T163)</f>
        <v>0</v>
      </c>
      <c r="AD376" s="8">
        <f>IF(PPG!U163="", "", PPG!U163)</f>
        <v>0</v>
      </c>
      <c r="AE376" s="9">
        <f>IF(PPG!V163="", "", PPG!V163)</f>
        <v>0</v>
      </c>
      <c r="AF376" s="8">
        <f>IF(PPG!W163="", "", PPG!W163)</f>
        <v>0</v>
      </c>
      <c r="AG376" s="9">
        <f>IF(PPG!X163="", "", PPG!X163)</f>
        <v>0</v>
      </c>
      <c r="AH376" s="8">
        <f>IF(PPG!Y163="", "", PPG!Y163)</f>
        <v>0</v>
      </c>
      <c r="AI376" s="9">
        <f>IF(PPG!Z163="", "", PPG!Z163)</f>
        <v>0</v>
      </c>
      <c r="AJ376" s="30" t="str">
        <f t="shared" si="27"/>
        <v>0.00</v>
      </c>
      <c r="AK376" s="7" t="str">
        <f t="shared" si="28"/>
        <v>0</v>
      </c>
      <c r="AL376" s="7" t="str">
        <f t="shared" si="29"/>
        <v>0</v>
      </c>
    </row>
    <row r="377" spans="1:38">
      <c r="A377" s="7">
        <f>IF(OUT!C46="", "", OUT!C46)</f>
        <v>712</v>
      </c>
      <c r="B377" s="18">
        <f>IF(OUT!A46="", "", OUT!A46)</f>
        <v>30761</v>
      </c>
      <c r="C377" s="7" t="str">
        <f>IF(OUT!D46="", "", OUT!D46)</f>
        <v>KK6</v>
      </c>
      <c r="D377" s="25"/>
      <c r="E377" s="34" t="str">
        <f>IF(OUT!E46="", "", OUT!E46)</f>
        <v>100/BDL  6+CM</v>
      </c>
      <c r="F377" s="22" t="str">
        <f>IF(OUT!AE46="NEW", "✷", "")</f>
        <v/>
      </c>
      <c r="G377" t="str">
        <f>IF(OUT!B46="", "", OUT!B46)</f>
        <v>LIATRIS SPICATA KOBOLD (GOBLIN) (GAYFEATHER)</v>
      </c>
      <c r="H377" s="19">
        <f t="shared" si="25"/>
        <v>0.51500000000000001</v>
      </c>
      <c r="I377" s="20">
        <f t="shared" si="26"/>
        <v>51.5</v>
      </c>
      <c r="J377" s="34" t="str">
        <f>IF(OUT!F46="", "", OUT!F46)</f>
        <v xml:space="preserve"> 6+ CM</v>
      </c>
      <c r="K377" s="7">
        <f>IF(OUT!P46="", "", OUT!P46)</f>
        <v>100</v>
      </c>
      <c r="L377" s="7" t="str">
        <f>IF(OUT!AE46="", "", OUT!AE46)</f>
        <v/>
      </c>
      <c r="M377" s="7" t="str">
        <f>IF(OUT!AG46="", "", OUT!AG46)</f>
        <v/>
      </c>
      <c r="N377" s="7" t="str">
        <f>IF(OUT!AQ46="", "", OUT!AQ46)</f>
        <v>CUT</v>
      </c>
      <c r="O377" s="7" t="str">
        <f>IF(OUT!BM46="", "", OUT!BM46)</f>
        <v>T3</v>
      </c>
      <c r="P377" s="8">
        <f>IF(OUT!N46="", "", OUT!N46)</f>
        <v>0.51500000000000001</v>
      </c>
      <c r="Q377" s="9">
        <f>IF(OUT!O46="", "", OUT!O46)</f>
        <v>51.5</v>
      </c>
      <c r="R377" s="8">
        <f>IF(PPG!H46="", "", PPG!H46)</f>
        <v>0</v>
      </c>
      <c r="S377" s="9">
        <f>IF(PPG!I46="", "", PPG!I46)</f>
        <v>0</v>
      </c>
      <c r="T377" s="8">
        <f>IF(PPG!J46="", "", PPG!J46)</f>
        <v>0</v>
      </c>
      <c r="U377" s="9">
        <f>IF(PPG!K46="", "", PPG!K46)</f>
        <v>0</v>
      </c>
      <c r="V377" s="8">
        <f>IF(PPG!L46="", "", PPG!L46)</f>
        <v>0</v>
      </c>
      <c r="W377" s="9">
        <f>IF(PPG!M46="", "", PPG!M46)</f>
        <v>0</v>
      </c>
      <c r="X377" s="8">
        <f>IF(PPG!N46="", "", PPG!N46)</f>
        <v>0</v>
      </c>
      <c r="Y377" s="9">
        <f>IF(PPG!O46="", "", PPG!O46)</f>
        <v>0</v>
      </c>
      <c r="Z377" s="8">
        <f>IF(PPG!Q46="", "", PPG!Q46)</f>
        <v>4.2859999999999996</v>
      </c>
      <c r="AA377" s="9">
        <f>IF(PPG!R46="", "", PPG!R46)</f>
        <v>42.86</v>
      </c>
      <c r="AB377" s="8">
        <f>IF(PPG!S46="", "", PPG!S46)</f>
        <v>0</v>
      </c>
      <c r="AC377" s="9">
        <f>IF(PPG!T46="", "", PPG!T46)</f>
        <v>0</v>
      </c>
      <c r="AD377" s="8">
        <f>IF(PPG!U46="", "", PPG!U46)</f>
        <v>0</v>
      </c>
      <c r="AE377" s="9">
        <f>IF(PPG!V46="", "", PPG!V46)</f>
        <v>0</v>
      </c>
      <c r="AF377" s="8">
        <f>IF(PPG!W46="", "", PPG!W46)</f>
        <v>0</v>
      </c>
      <c r="AG377" s="9">
        <f>IF(PPG!X46="", "", PPG!X46)</f>
        <v>0</v>
      </c>
      <c r="AH377" s="8">
        <f>IF(PPG!Y46="", "", PPG!Y46)</f>
        <v>0</v>
      </c>
      <c r="AI377" s="9">
        <f>IF(PPG!Z46="", "", PPG!Z46)</f>
        <v>0</v>
      </c>
      <c r="AJ377" s="30" t="str">
        <f t="shared" si="27"/>
        <v>0.00</v>
      </c>
      <c r="AK377" s="7" t="str">
        <f t="shared" si="28"/>
        <v>0</v>
      </c>
      <c r="AL377" s="7" t="str">
        <f t="shared" si="29"/>
        <v>0</v>
      </c>
    </row>
    <row r="378" spans="1:38">
      <c r="A378" s="7">
        <f>IF(OUT!C93="", "", OUT!C93)</f>
        <v>712</v>
      </c>
      <c r="B378" s="18">
        <f>IF(OUT!A93="", "", OUT!A93)</f>
        <v>33250</v>
      </c>
      <c r="C378" s="7" t="str">
        <f>IF(OUT!D93="", "", OUT!D93)</f>
        <v>BB</v>
      </c>
      <c r="D378" s="25"/>
      <c r="E378" s="34" t="str">
        <f>IF(OUT!E93="", "", OUT!E93)</f>
        <v>10/BDL</v>
      </c>
      <c r="F378" s="22" t="str">
        <f>IF(OUT!AE93="NEW", "✷", "")</f>
        <v/>
      </c>
      <c r="G378" t="str">
        <f>IF(OUT!B93="", "", OUT!B93)</f>
        <v>LIGULARIA DENTATA OTHELLO (Golden Yellow)</v>
      </c>
      <c r="H378" s="19">
        <f t="shared" si="25"/>
        <v>2.5430000000000001</v>
      </c>
      <c r="I378" s="20">
        <f t="shared" si="26"/>
        <v>25.43</v>
      </c>
      <c r="J378" s="34" t="str">
        <f>IF(OUT!F93="", "", OUT!F93)</f>
        <v>#1 GRADE BARE ROOT</v>
      </c>
      <c r="K378" s="7">
        <f>IF(OUT!P93="", "", OUT!P93)</f>
        <v>10</v>
      </c>
      <c r="L378" s="7" t="str">
        <f>IF(OUT!AE93="", "", OUT!AE93)</f>
        <v/>
      </c>
      <c r="M378" s="7" t="str">
        <f>IF(OUT!AG93="", "", OUT!AG93)</f>
        <v/>
      </c>
      <c r="N378" s="7" t="str">
        <f>IF(OUT!AQ93="", "", OUT!AQ93)</f>
        <v/>
      </c>
      <c r="O378" s="7" t="str">
        <f>IF(OUT!BM93="", "", OUT!BM93)</f>
        <v>T2</v>
      </c>
      <c r="P378" s="8">
        <f>IF(OUT!N93="", "", OUT!N93)</f>
        <v>2.5430000000000001</v>
      </c>
      <c r="Q378" s="9">
        <f>IF(OUT!O93="", "", OUT!O93)</f>
        <v>25.43</v>
      </c>
      <c r="R378" s="8">
        <f>IF(PPG!H93="", "", PPG!H93)</f>
        <v>0</v>
      </c>
      <c r="S378" s="9">
        <f>IF(PPG!I93="", "", PPG!I93)</f>
        <v>0</v>
      </c>
      <c r="T378" s="8">
        <f>IF(PPG!J93="", "", PPG!J93)</f>
        <v>0</v>
      </c>
      <c r="U378" s="9">
        <f>IF(PPG!K93="", "", PPG!K93)</f>
        <v>0</v>
      </c>
      <c r="V378" s="8">
        <f>IF(PPG!L93="", "", PPG!L93)</f>
        <v>0</v>
      </c>
      <c r="W378" s="9">
        <f>IF(PPG!M93="", "", PPG!M93)</f>
        <v>0</v>
      </c>
      <c r="X378" s="8">
        <f>IF(PPG!N93="", "", PPG!N93)</f>
        <v>0</v>
      </c>
      <c r="Y378" s="9">
        <f>IF(PPG!O93="", "", PPG!O93)</f>
        <v>0</v>
      </c>
      <c r="Z378" s="8">
        <f>IF(PPG!Q93="", "", PPG!Q93)</f>
        <v>2.5430000000000001</v>
      </c>
      <c r="AA378" s="9">
        <f>IF(PPG!R93="", "", PPG!R93)</f>
        <v>25.43</v>
      </c>
      <c r="AB378" s="8">
        <f>IF(PPG!S93="", "", PPG!S93)</f>
        <v>0</v>
      </c>
      <c r="AC378" s="9">
        <f>IF(PPG!T93="", "", PPG!T93)</f>
        <v>0</v>
      </c>
      <c r="AD378" s="8">
        <f>IF(PPG!U93="", "", PPG!U93)</f>
        <v>0</v>
      </c>
      <c r="AE378" s="9">
        <f>IF(PPG!V93="", "", PPG!V93)</f>
        <v>0</v>
      </c>
      <c r="AF378" s="8">
        <f>IF(PPG!W93="", "", PPG!W93)</f>
        <v>0</v>
      </c>
      <c r="AG378" s="9">
        <f>IF(PPG!X93="", "", PPG!X93)</f>
        <v>0</v>
      </c>
      <c r="AH378" s="8">
        <f>IF(PPG!Y93="", "", PPG!Y93)</f>
        <v>0</v>
      </c>
      <c r="AI378" s="9">
        <f>IF(PPG!Z93="", "", PPG!Z93)</f>
        <v>0</v>
      </c>
      <c r="AJ378" s="30" t="str">
        <f t="shared" si="27"/>
        <v>0.00</v>
      </c>
      <c r="AK378" s="7" t="str">
        <f t="shared" si="28"/>
        <v>0</v>
      </c>
      <c r="AL378" s="7" t="str">
        <f t="shared" si="29"/>
        <v>0</v>
      </c>
    </row>
    <row r="379" spans="1:38">
      <c r="A379" s="7">
        <f>IF(OUT!C94="", "", OUT!C94)</f>
        <v>712</v>
      </c>
      <c r="B379" s="18">
        <f>IF(OUT!A94="", "", OUT!A94)</f>
        <v>33251</v>
      </c>
      <c r="C379" s="7" t="str">
        <f>IF(OUT!D94="", "", OUT!D94)</f>
        <v>BB</v>
      </c>
      <c r="D379" s="25"/>
      <c r="E379" s="34" t="str">
        <f>IF(OUT!E94="", "", OUT!E94)</f>
        <v>10/BDL</v>
      </c>
      <c r="F379" s="22" t="str">
        <f>IF(OUT!AE94="NEW", "✷", "")</f>
        <v/>
      </c>
      <c r="G379" t="str">
        <f>IF(OUT!B94="", "", OUT!B94)</f>
        <v>LIGULARIA STENOCEPHALA THE ROCKET (Bright Yellow Spikes)</v>
      </c>
      <c r="H379" s="19">
        <f t="shared" si="25"/>
        <v>2.5430000000000001</v>
      </c>
      <c r="I379" s="20">
        <f t="shared" si="26"/>
        <v>25.43</v>
      </c>
      <c r="J379" s="34" t="str">
        <f>IF(OUT!F94="", "", OUT!F94)</f>
        <v>#1 GRADE BARE ROOT</v>
      </c>
      <c r="K379" s="7">
        <f>IF(OUT!P94="", "", OUT!P94)</f>
        <v>10</v>
      </c>
      <c r="L379" s="7" t="str">
        <f>IF(OUT!AE94="", "", OUT!AE94)</f>
        <v/>
      </c>
      <c r="M379" s="7" t="str">
        <f>IF(OUT!AG94="", "", OUT!AG94)</f>
        <v/>
      </c>
      <c r="N379" s="7" t="str">
        <f>IF(OUT!AQ94="", "", OUT!AQ94)</f>
        <v/>
      </c>
      <c r="O379" s="7" t="str">
        <f>IF(OUT!BM94="", "", OUT!BM94)</f>
        <v>T2</v>
      </c>
      <c r="P379" s="8">
        <f>IF(OUT!N94="", "", OUT!N94)</f>
        <v>2.5430000000000001</v>
      </c>
      <c r="Q379" s="9">
        <f>IF(OUT!O94="", "", OUT!O94)</f>
        <v>25.43</v>
      </c>
      <c r="R379" s="8">
        <f>IF(PPG!H94="", "", PPG!H94)</f>
        <v>0</v>
      </c>
      <c r="S379" s="9">
        <f>IF(PPG!I94="", "", PPG!I94)</f>
        <v>0</v>
      </c>
      <c r="T379" s="8">
        <f>IF(PPG!J94="", "", PPG!J94)</f>
        <v>0</v>
      </c>
      <c r="U379" s="9">
        <f>IF(PPG!K94="", "", PPG!K94)</f>
        <v>0</v>
      </c>
      <c r="V379" s="8">
        <f>IF(PPG!L94="", "", PPG!L94)</f>
        <v>0</v>
      </c>
      <c r="W379" s="9">
        <f>IF(PPG!M94="", "", PPG!M94)</f>
        <v>0</v>
      </c>
      <c r="X379" s="8">
        <f>IF(PPG!N94="", "", PPG!N94)</f>
        <v>0</v>
      </c>
      <c r="Y379" s="9">
        <f>IF(PPG!O94="", "", PPG!O94)</f>
        <v>0</v>
      </c>
      <c r="Z379" s="8">
        <f>IF(PPG!Q94="", "", PPG!Q94)</f>
        <v>2.5430000000000001</v>
      </c>
      <c r="AA379" s="9">
        <f>IF(PPG!R94="", "", PPG!R94)</f>
        <v>25.43</v>
      </c>
      <c r="AB379" s="8">
        <f>IF(PPG!S94="", "", PPG!S94)</f>
        <v>0</v>
      </c>
      <c r="AC379" s="9">
        <f>IF(PPG!T94="", "", PPG!T94)</f>
        <v>0</v>
      </c>
      <c r="AD379" s="8">
        <f>IF(PPG!U94="", "", PPG!U94)</f>
        <v>0</v>
      </c>
      <c r="AE379" s="9">
        <f>IF(PPG!V94="", "", PPG!V94)</f>
        <v>0</v>
      </c>
      <c r="AF379" s="8">
        <f>IF(PPG!W94="", "", PPG!W94)</f>
        <v>0</v>
      </c>
      <c r="AG379" s="9">
        <f>IF(PPG!X94="", "", PPG!X94)</f>
        <v>0</v>
      </c>
      <c r="AH379" s="8">
        <f>IF(PPG!Y94="", "", PPG!Y94)</f>
        <v>0</v>
      </c>
      <c r="AI379" s="9">
        <f>IF(PPG!Z94="", "", PPG!Z94)</f>
        <v>0</v>
      </c>
      <c r="AJ379" s="30" t="str">
        <f t="shared" si="27"/>
        <v>0.00</v>
      </c>
      <c r="AK379" s="7" t="str">
        <f t="shared" si="28"/>
        <v>0</v>
      </c>
      <c r="AL379" s="7" t="str">
        <f t="shared" si="29"/>
        <v>0</v>
      </c>
    </row>
    <row r="380" spans="1:38">
      <c r="A380" s="7">
        <f>IF(OUT!C298="", "", OUT!C298)</f>
        <v>712</v>
      </c>
      <c r="B380" s="18">
        <f>IF(OUT!A298="", "", OUT!A298)</f>
        <v>66777</v>
      </c>
      <c r="C380" s="7" t="str">
        <f>IF(OUT!D298="", "", OUT!D298)</f>
        <v>CC12</v>
      </c>
      <c r="D380" s="25"/>
      <c r="E380" s="34" t="str">
        <f>IF(OUT!E298="", "", OUT!E298)</f>
        <v>25/BDL 12+CM</v>
      </c>
      <c r="F380" s="22" t="str">
        <f>IF(OUT!AE298="NEW", "✷", "")</f>
        <v/>
      </c>
      <c r="G380" t="str">
        <f>IF(OUT!B298="", "", OUT!B298)</f>
        <v>LILIUM  CUT ASIATIC BRUNELLO (Unspotted Orange)</v>
      </c>
      <c r="H380" s="19">
        <f t="shared" si="25"/>
        <v>0.88600000000000001</v>
      </c>
      <c r="I380" s="20">
        <f t="shared" si="26"/>
        <v>22.15</v>
      </c>
      <c r="J380" s="34" t="str">
        <f>IF(OUT!F298="", "", OUT!F298)</f>
        <v>12+ CM</v>
      </c>
      <c r="K380" s="7">
        <f>IF(OUT!P298="", "", OUT!P298)</f>
        <v>25</v>
      </c>
      <c r="L380" s="7" t="str">
        <f>IF(OUT!AE298="", "", OUT!AE298)</f>
        <v/>
      </c>
      <c r="M380" s="7" t="str">
        <f>IF(OUT!AG298="", "", OUT!AG298)</f>
        <v/>
      </c>
      <c r="N380" s="7" t="str">
        <f>IF(OUT!AQ298="", "", OUT!AQ298)</f>
        <v>CUT</v>
      </c>
      <c r="O380" s="7" t="str">
        <f>IF(OUT!BM298="", "", OUT!BM298)</f>
        <v>T4</v>
      </c>
      <c r="P380" s="8">
        <f>IF(OUT!N298="", "", OUT!N298)</f>
        <v>0.88600000000000001</v>
      </c>
      <c r="Q380" s="9">
        <f>IF(OUT!O298="", "", OUT!O298)</f>
        <v>22.15</v>
      </c>
      <c r="R380" s="8">
        <f>IF(PPG!H298="", "", PPG!H298)</f>
        <v>0</v>
      </c>
      <c r="S380" s="9">
        <f>IF(PPG!I298="", "", PPG!I298)</f>
        <v>0</v>
      </c>
      <c r="T380" s="8">
        <f>IF(PPG!J298="", "", PPG!J298)</f>
        <v>0</v>
      </c>
      <c r="U380" s="9">
        <f>IF(PPG!K298="", "", PPG!K298)</f>
        <v>0</v>
      </c>
      <c r="V380" s="8">
        <f>IF(PPG!L298="", "", PPG!L298)</f>
        <v>0</v>
      </c>
      <c r="W380" s="9">
        <f>IF(PPG!M298="", "", PPG!M298)</f>
        <v>0</v>
      </c>
      <c r="X380" s="8">
        <f>IF(PPG!N298="", "", PPG!N298)</f>
        <v>0</v>
      </c>
      <c r="Y380" s="9">
        <f>IF(PPG!O298="", "", PPG!O298)</f>
        <v>0</v>
      </c>
      <c r="Z380" s="8">
        <f>IF(PPG!Q298="", "", PPG!Q298)</f>
        <v>1.5289999999999999</v>
      </c>
      <c r="AA380" s="9">
        <f>IF(PPG!R298="", "", PPG!R298)</f>
        <v>38.22</v>
      </c>
      <c r="AB380" s="8">
        <f>IF(PPG!S298="", "", PPG!S298)</f>
        <v>0</v>
      </c>
      <c r="AC380" s="9">
        <f>IF(PPG!T298="", "", PPG!T298)</f>
        <v>0</v>
      </c>
      <c r="AD380" s="8">
        <f>IF(PPG!U298="", "", PPG!U298)</f>
        <v>0</v>
      </c>
      <c r="AE380" s="9">
        <f>IF(PPG!V298="", "", PPG!V298)</f>
        <v>0</v>
      </c>
      <c r="AF380" s="8">
        <f>IF(PPG!W298="", "", PPG!W298)</f>
        <v>0</v>
      </c>
      <c r="AG380" s="9">
        <f>IF(PPG!X298="", "", PPG!X298)</f>
        <v>0</v>
      </c>
      <c r="AH380" s="8">
        <f>IF(PPG!Y298="", "", PPG!Y298)</f>
        <v>0</v>
      </c>
      <c r="AI380" s="9">
        <f>IF(PPG!Z298="", "", PPG!Z298)</f>
        <v>0</v>
      </c>
      <c r="AJ380" s="30" t="str">
        <f t="shared" si="27"/>
        <v>0.00</v>
      </c>
      <c r="AK380" s="7" t="str">
        <f t="shared" si="28"/>
        <v>0</v>
      </c>
      <c r="AL380" s="7" t="str">
        <f t="shared" si="29"/>
        <v>0</v>
      </c>
    </row>
    <row r="381" spans="1:38">
      <c r="A381" s="7">
        <f>IF(OUT!C509="", "", OUT!C509)</f>
        <v>712</v>
      </c>
      <c r="B381" s="18">
        <f>IF(OUT!A509="", "", OUT!A509)</f>
        <v>92541</v>
      </c>
      <c r="C381" s="7" t="str">
        <f>IF(OUT!D509="", "", OUT!D509)</f>
        <v>CC14</v>
      </c>
      <c r="D381" s="25"/>
      <c r="E381" s="34" t="str">
        <f>IF(OUT!E509="", "", OUT!E509)</f>
        <v>25/BDL 14+CM</v>
      </c>
      <c r="F381" s="22" t="str">
        <f>IF(OUT!AE509="NEW", "✷", "")</f>
        <v/>
      </c>
      <c r="G381" t="str">
        <f>IF(OUT!B509="", "", OUT!B509)</f>
        <v>LILIUM  CUT ASIATIC HYBRID CEASAR'S PALACE (Orange)</v>
      </c>
      <c r="H381" s="19">
        <f t="shared" si="25"/>
        <v>1.0580000000000001</v>
      </c>
      <c r="I381" s="20">
        <f t="shared" si="26"/>
        <v>26.45</v>
      </c>
      <c r="J381" s="34" t="str">
        <f>IF(OUT!F509="", "", OUT!F509)</f>
        <v>14+ CM</v>
      </c>
      <c r="K381" s="7">
        <f>IF(OUT!P509="", "", OUT!P509)</f>
        <v>25</v>
      </c>
      <c r="L381" s="7" t="str">
        <f>IF(OUT!AE509="", "", OUT!AE509)</f>
        <v/>
      </c>
      <c r="M381" s="7" t="str">
        <f>IF(OUT!AG509="", "", OUT!AG509)</f>
        <v/>
      </c>
      <c r="N381" s="7" t="str">
        <f>IF(OUT!AQ509="", "", OUT!AQ509)</f>
        <v>CUT</v>
      </c>
      <c r="O381" s="7" t="str">
        <f>IF(OUT!BM509="", "", OUT!BM509)</f>
        <v>T4</v>
      </c>
      <c r="P381" s="8">
        <f>IF(OUT!N509="", "", OUT!N509)</f>
        <v>1.0580000000000001</v>
      </c>
      <c r="Q381" s="9">
        <f>IF(OUT!O509="", "", OUT!O509)</f>
        <v>26.45</v>
      </c>
      <c r="R381" s="8">
        <f>IF(PPG!H509="", "", PPG!H509)</f>
        <v>0</v>
      </c>
      <c r="S381" s="9">
        <f>IF(PPG!I509="", "", PPG!I509)</f>
        <v>0</v>
      </c>
      <c r="T381" s="8">
        <f>IF(PPG!J509="", "", PPG!J509)</f>
        <v>0</v>
      </c>
      <c r="U381" s="9">
        <f>IF(PPG!K509="", "", PPG!K509)</f>
        <v>0</v>
      </c>
      <c r="V381" s="8">
        <f>IF(PPG!L509="", "", PPG!L509)</f>
        <v>0</v>
      </c>
      <c r="W381" s="9">
        <f>IF(PPG!M509="", "", PPG!M509)</f>
        <v>0</v>
      </c>
      <c r="X381" s="8">
        <f>IF(PPG!N509="", "", PPG!N509)</f>
        <v>0</v>
      </c>
      <c r="Y381" s="9">
        <f>IF(PPG!O509="", "", PPG!O509)</f>
        <v>0</v>
      </c>
      <c r="Z381" s="8">
        <f>IF(PPG!Q509="", "", PPG!Q509)</f>
        <v>1.0580000000000001</v>
      </c>
      <c r="AA381" s="9">
        <f>IF(PPG!R509="", "", PPG!R509)</f>
        <v>26.45</v>
      </c>
      <c r="AB381" s="8">
        <f>IF(PPG!S509="", "", PPG!S509)</f>
        <v>0</v>
      </c>
      <c r="AC381" s="9">
        <f>IF(PPG!T509="", "", PPG!T509)</f>
        <v>0</v>
      </c>
      <c r="AD381" s="8">
        <f>IF(PPG!U509="", "", PPG!U509)</f>
        <v>0</v>
      </c>
      <c r="AE381" s="9">
        <f>IF(PPG!V509="", "", PPG!V509)</f>
        <v>0</v>
      </c>
      <c r="AF381" s="8">
        <f>IF(PPG!W509="", "", PPG!W509)</f>
        <v>0</v>
      </c>
      <c r="AG381" s="9">
        <f>IF(PPG!X509="", "", PPG!X509)</f>
        <v>0</v>
      </c>
      <c r="AH381" s="8">
        <f>IF(PPG!Y509="", "", PPG!Y509)</f>
        <v>0</v>
      </c>
      <c r="AI381" s="9">
        <f>IF(PPG!Z509="", "", PPG!Z509)</f>
        <v>0</v>
      </c>
      <c r="AJ381" s="30" t="str">
        <f t="shared" si="27"/>
        <v>0.00</v>
      </c>
      <c r="AK381" s="7" t="str">
        <f t="shared" si="28"/>
        <v>0</v>
      </c>
      <c r="AL381" s="7" t="str">
        <f t="shared" si="29"/>
        <v>0</v>
      </c>
    </row>
    <row r="382" spans="1:38">
      <c r="A382" s="7">
        <f>IF(OUT!C430="", "", OUT!C430)</f>
        <v>712</v>
      </c>
      <c r="B382" s="18">
        <f>IF(OUT!A430="", "", OUT!A430)</f>
        <v>85232</v>
      </c>
      <c r="C382" s="7" t="str">
        <f>IF(OUT!D430="", "", OUT!D430)</f>
        <v>CC14</v>
      </c>
      <c r="D382" s="25"/>
      <c r="E382" s="34" t="str">
        <f>IF(OUT!E430="", "", OUT!E430)</f>
        <v>25/BDL 14+CM</v>
      </c>
      <c r="F382" s="22" t="str">
        <f>IF(OUT!AE430="NEW", "✷", "")</f>
        <v/>
      </c>
      <c r="G382" t="str">
        <f>IF(OUT!B430="", "", OUT!B430)</f>
        <v>LILIUM  CUT ASIATIC HYBRID COURIER (White)</v>
      </c>
      <c r="H382" s="19">
        <f t="shared" si="25"/>
        <v>1.0580000000000001</v>
      </c>
      <c r="I382" s="20">
        <f t="shared" si="26"/>
        <v>26.45</v>
      </c>
      <c r="J382" s="34" t="str">
        <f>IF(OUT!F430="", "", OUT!F430)</f>
        <v>14+ CM</v>
      </c>
      <c r="K382" s="7">
        <f>IF(OUT!P430="", "", OUT!P430)</f>
        <v>25</v>
      </c>
      <c r="L382" s="7" t="str">
        <f>IF(OUT!AE430="", "", OUT!AE430)</f>
        <v/>
      </c>
      <c r="M382" s="7" t="str">
        <f>IF(OUT!AG430="", "", OUT!AG430)</f>
        <v/>
      </c>
      <c r="N382" s="7" t="str">
        <f>IF(OUT!AQ430="", "", OUT!AQ430)</f>
        <v>CUT</v>
      </c>
      <c r="O382" s="7" t="str">
        <f>IF(OUT!BM430="", "", OUT!BM430)</f>
        <v>T4</v>
      </c>
      <c r="P382" s="8">
        <f>IF(OUT!N430="", "", OUT!N430)</f>
        <v>1.0580000000000001</v>
      </c>
      <c r="Q382" s="9">
        <f>IF(OUT!O430="", "", OUT!O430)</f>
        <v>26.45</v>
      </c>
      <c r="R382" s="8">
        <f>IF(PPG!H430="", "", PPG!H430)</f>
        <v>0</v>
      </c>
      <c r="S382" s="9">
        <f>IF(PPG!I430="", "", PPG!I430)</f>
        <v>0</v>
      </c>
      <c r="T382" s="8">
        <f>IF(PPG!J430="", "", PPG!J430)</f>
        <v>0</v>
      </c>
      <c r="U382" s="9">
        <f>IF(PPG!K430="", "", PPG!K430)</f>
        <v>0</v>
      </c>
      <c r="V382" s="8">
        <f>IF(PPG!L430="", "", PPG!L430)</f>
        <v>0</v>
      </c>
      <c r="W382" s="9">
        <f>IF(PPG!M430="", "", PPG!M430)</f>
        <v>0</v>
      </c>
      <c r="X382" s="8">
        <f>IF(PPG!N430="", "", PPG!N430)</f>
        <v>0</v>
      </c>
      <c r="Y382" s="9">
        <f>IF(PPG!O430="", "", PPG!O430)</f>
        <v>0</v>
      </c>
      <c r="Z382" s="8">
        <f>IF(PPG!Q430="", "", PPG!Q430)</f>
        <v>1.0580000000000001</v>
      </c>
      <c r="AA382" s="9">
        <f>IF(PPG!R430="", "", PPG!R430)</f>
        <v>26.45</v>
      </c>
      <c r="AB382" s="8">
        <f>IF(PPG!S430="", "", PPG!S430)</f>
        <v>0</v>
      </c>
      <c r="AC382" s="9">
        <f>IF(PPG!T430="", "", PPG!T430)</f>
        <v>0</v>
      </c>
      <c r="AD382" s="8">
        <f>IF(PPG!U430="", "", PPG!U430)</f>
        <v>0</v>
      </c>
      <c r="AE382" s="9">
        <f>IF(PPG!V430="", "", PPG!V430)</f>
        <v>0</v>
      </c>
      <c r="AF382" s="8">
        <f>IF(PPG!W430="", "", PPG!W430)</f>
        <v>0</v>
      </c>
      <c r="AG382" s="9">
        <f>IF(PPG!X430="", "", PPG!X430)</f>
        <v>0</v>
      </c>
      <c r="AH382" s="8">
        <f>IF(PPG!Y430="", "", PPG!Y430)</f>
        <v>0</v>
      </c>
      <c r="AI382" s="9">
        <f>IF(PPG!Z430="", "", PPG!Z430)</f>
        <v>0</v>
      </c>
      <c r="AJ382" s="30" t="str">
        <f t="shared" si="27"/>
        <v>0.00</v>
      </c>
      <c r="AK382" s="7" t="str">
        <f t="shared" si="28"/>
        <v>0</v>
      </c>
      <c r="AL382" s="7" t="str">
        <f t="shared" si="29"/>
        <v>0</v>
      </c>
    </row>
    <row r="383" spans="1:38">
      <c r="A383" s="7">
        <f>IF(OUT!C585="", "", OUT!C585)</f>
        <v>712</v>
      </c>
      <c r="B383" s="18">
        <f>IF(OUT!A585="", "", OUT!A585)</f>
        <v>97522</v>
      </c>
      <c r="C383" s="7" t="str">
        <f>IF(OUT!D585="", "", OUT!D585)</f>
        <v>CC14</v>
      </c>
      <c r="D383" s="25"/>
      <c r="E383" s="34" t="str">
        <f>IF(OUT!E585="", "", OUT!E585)</f>
        <v>25/BDL 14+CM</v>
      </c>
      <c r="F383" s="22" t="str">
        <f>IF(OUT!AE585="NEW", "✷", "")</f>
        <v>✷</v>
      </c>
      <c r="G383" t="str">
        <f>IF(OUT!B585="", "", OUT!B585)</f>
        <v>LILIUM  CUT ASIATIC HYBRID EYELINER (White w/Dark Purple Edge)</v>
      </c>
      <c r="H383" s="19">
        <f t="shared" si="25"/>
        <v>1.2290000000000001</v>
      </c>
      <c r="I383" s="20">
        <f t="shared" si="26"/>
        <v>30.72</v>
      </c>
      <c r="J383" s="34" t="str">
        <f>IF(OUT!F585="", "", OUT!F585)</f>
        <v>14+ CM</v>
      </c>
      <c r="K383" s="7">
        <f>IF(OUT!P585="", "", OUT!P585)</f>
        <v>25</v>
      </c>
      <c r="L383" s="7" t="str">
        <f>IF(OUT!AE585="", "", OUT!AE585)</f>
        <v>NEW</v>
      </c>
      <c r="M383" s="7" t="str">
        <f>IF(OUT!AG585="", "", OUT!AG585)</f>
        <v/>
      </c>
      <c r="N383" s="7" t="str">
        <f>IF(OUT!AQ585="", "", OUT!AQ585)</f>
        <v/>
      </c>
      <c r="O383" s="7" t="str">
        <f>IF(OUT!BM585="", "", OUT!BM585)</f>
        <v>T4</v>
      </c>
      <c r="P383" s="8">
        <f>IF(OUT!N585="", "", OUT!N585)</f>
        <v>1.2290000000000001</v>
      </c>
      <c r="Q383" s="9">
        <f>IF(OUT!O585="", "", OUT!O585)</f>
        <v>30.72</v>
      </c>
      <c r="R383" s="8">
        <f>IF(PPG!H585="", "", PPG!H585)</f>
        <v>0</v>
      </c>
      <c r="S383" s="9">
        <f>IF(PPG!I585="", "", PPG!I585)</f>
        <v>0</v>
      </c>
      <c r="T383" s="8">
        <f>IF(PPG!J585="", "", PPG!J585)</f>
        <v>0</v>
      </c>
      <c r="U383" s="9">
        <f>IF(PPG!K585="", "", PPG!K585)</f>
        <v>0</v>
      </c>
      <c r="V383" s="8">
        <f>IF(PPG!L585="", "", PPG!L585)</f>
        <v>0</v>
      </c>
      <c r="W383" s="9">
        <f>IF(PPG!M585="", "", PPG!M585)</f>
        <v>0</v>
      </c>
      <c r="X383" s="8">
        <f>IF(PPG!N585="", "", PPG!N585)</f>
        <v>0</v>
      </c>
      <c r="Y383" s="9">
        <f>IF(PPG!O585="", "", PPG!O585)</f>
        <v>0</v>
      </c>
      <c r="Z383" s="8">
        <f>IF(PPG!Q585="", "", PPG!Q585)</f>
        <v>1.0580000000000001</v>
      </c>
      <c r="AA383" s="9">
        <f>IF(PPG!R585="", "", PPG!R585)</f>
        <v>26.45</v>
      </c>
      <c r="AB383" s="8">
        <f>IF(PPG!S585="", "", PPG!S585)</f>
        <v>0</v>
      </c>
      <c r="AC383" s="9">
        <f>IF(PPG!T585="", "", PPG!T585)</f>
        <v>0</v>
      </c>
      <c r="AD383" s="8">
        <f>IF(PPG!U585="", "", PPG!U585)</f>
        <v>0</v>
      </c>
      <c r="AE383" s="9">
        <f>IF(PPG!V585="", "", PPG!V585)</f>
        <v>0</v>
      </c>
      <c r="AF383" s="8">
        <f>IF(PPG!W585="", "", PPG!W585)</f>
        <v>0</v>
      </c>
      <c r="AG383" s="9">
        <f>IF(PPG!X585="", "", PPG!X585)</f>
        <v>0</v>
      </c>
      <c r="AH383" s="8">
        <f>IF(PPG!Y585="", "", PPG!Y585)</f>
        <v>0</v>
      </c>
      <c r="AI383" s="9">
        <f>IF(PPG!Z585="", "", PPG!Z585)</f>
        <v>0</v>
      </c>
      <c r="AJ383" s="30" t="str">
        <f t="shared" si="27"/>
        <v>0.00</v>
      </c>
      <c r="AK383" s="7" t="str">
        <f t="shared" si="28"/>
        <v>0</v>
      </c>
      <c r="AL383" s="7" t="str">
        <f t="shared" si="29"/>
        <v>0</v>
      </c>
    </row>
    <row r="384" spans="1:38">
      <c r="A384" s="7">
        <f>IF(OUT!C101="", "", OUT!C101)</f>
        <v>712</v>
      </c>
      <c r="B384" s="18">
        <f>IF(OUT!A101="", "", OUT!A101)</f>
        <v>40031</v>
      </c>
      <c r="C384" s="7" t="str">
        <f>IF(OUT!D101="", "", OUT!D101)</f>
        <v>CC14</v>
      </c>
      <c r="D384" s="25"/>
      <c r="E384" s="34" t="str">
        <f>IF(OUT!E101="", "", OUT!E101)</f>
        <v>25/BDL 14+CM</v>
      </c>
      <c r="F384" s="22" t="str">
        <f>IF(OUT!AE101="NEW", "✷", "")</f>
        <v>✷</v>
      </c>
      <c r="G384" t="str">
        <f>IF(OUT!B101="", "", OUT!B101)</f>
        <v>LILIUM  CUT ASIATIC HYBRID GOLDEN TYCOON (Sunny Yellow)</v>
      </c>
      <c r="H384" s="19">
        <f t="shared" si="25"/>
        <v>1.0580000000000001</v>
      </c>
      <c r="I384" s="20">
        <f t="shared" si="26"/>
        <v>26.45</v>
      </c>
      <c r="J384" s="34" t="str">
        <f>IF(OUT!F101="", "", OUT!F101)</f>
        <v>14+ CM</v>
      </c>
      <c r="K384" s="7">
        <f>IF(OUT!P101="", "", OUT!P101)</f>
        <v>25</v>
      </c>
      <c r="L384" s="7" t="str">
        <f>IF(OUT!AE101="", "", OUT!AE101)</f>
        <v>NEW</v>
      </c>
      <c r="M384" s="7" t="str">
        <f>IF(OUT!AG101="", "", OUT!AG101)</f>
        <v/>
      </c>
      <c r="N384" s="7" t="str">
        <f>IF(OUT!AQ101="", "", OUT!AQ101)</f>
        <v>CUT</v>
      </c>
      <c r="O384" s="7" t="str">
        <f>IF(OUT!BM101="", "", OUT!BM101)</f>
        <v>T4</v>
      </c>
      <c r="P384" s="8">
        <f>IF(OUT!N101="", "", OUT!N101)</f>
        <v>1.0580000000000001</v>
      </c>
      <c r="Q384" s="9">
        <f>IF(OUT!O101="", "", OUT!O101)</f>
        <v>26.45</v>
      </c>
      <c r="R384" s="8">
        <f>IF(PPG!H101="", "", PPG!H101)</f>
        <v>0</v>
      </c>
      <c r="S384" s="9">
        <f>IF(PPG!I101="", "", PPG!I101)</f>
        <v>0</v>
      </c>
      <c r="T384" s="8">
        <f>IF(PPG!J101="", "", PPG!J101)</f>
        <v>0</v>
      </c>
      <c r="U384" s="9">
        <f>IF(PPG!K101="", "", PPG!K101)</f>
        <v>0</v>
      </c>
      <c r="V384" s="8">
        <f>IF(PPG!L101="", "", PPG!L101)</f>
        <v>0</v>
      </c>
      <c r="W384" s="9">
        <f>IF(PPG!M101="", "", PPG!M101)</f>
        <v>0</v>
      </c>
      <c r="X384" s="8">
        <f>IF(PPG!N101="", "", PPG!N101)</f>
        <v>0</v>
      </c>
      <c r="Y384" s="9">
        <f>IF(PPG!O101="", "", PPG!O101)</f>
        <v>0</v>
      </c>
      <c r="Z384" s="8">
        <f>IF(PPG!Q101="", "", PPG!Q101)</f>
        <v>55.715000000000003</v>
      </c>
      <c r="AA384" s="9">
        <f>IF(PPG!R101="", "", PPG!R101)</f>
        <v>55.71</v>
      </c>
      <c r="AB384" s="8">
        <f>IF(PPG!S101="", "", PPG!S101)</f>
        <v>0</v>
      </c>
      <c r="AC384" s="9">
        <f>IF(PPG!T101="", "", PPG!T101)</f>
        <v>0</v>
      </c>
      <c r="AD384" s="8">
        <f>IF(PPG!U101="", "", PPG!U101)</f>
        <v>0</v>
      </c>
      <c r="AE384" s="9">
        <f>IF(PPG!V101="", "", PPG!V101)</f>
        <v>0</v>
      </c>
      <c r="AF384" s="8">
        <f>IF(PPG!W101="", "", PPG!W101)</f>
        <v>0</v>
      </c>
      <c r="AG384" s="9">
        <f>IF(PPG!X101="", "", PPG!X101)</f>
        <v>0</v>
      </c>
      <c r="AH384" s="8">
        <f>IF(PPG!Y101="", "", PPG!Y101)</f>
        <v>0</v>
      </c>
      <c r="AI384" s="9">
        <f>IF(PPG!Z101="", "", PPG!Z101)</f>
        <v>0</v>
      </c>
      <c r="AJ384" s="30" t="str">
        <f t="shared" si="27"/>
        <v>0.00</v>
      </c>
      <c r="AK384" s="7" t="str">
        <f t="shared" si="28"/>
        <v>0</v>
      </c>
      <c r="AL384" s="7" t="str">
        <f t="shared" si="29"/>
        <v>0</v>
      </c>
    </row>
    <row r="385" spans="1:38">
      <c r="A385" s="7">
        <f>IF(OUT!C431="", "", OUT!C431)</f>
        <v>712</v>
      </c>
      <c r="B385" s="18">
        <f>IF(OUT!A431="", "", OUT!A431)</f>
        <v>85235</v>
      </c>
      <c r="C385" s="7" t="str">
        <f>IF(OUT!D431="", "", OUT!D431)</f>
        <v>CC14</v>
      </c>
      <c r="D385" s="25"/>
      <c r="E385" s="34" t="str">
        <f>IF(OUT!E431="", "", OUT!E431)</f>
        <v>25/BDL 14+CM</v>
      </c>
      <c r="F385" s="22" t="str">
        <f>IF(OUT!AE431="NEW", "✷", "")</f>
        <v/>
      </c>
      <c r="G385" t="str">
        <f>IF(OUT!B431="", "", OUT!B431)</f>
        <v>LILIUM  CUT ASIATIC HYBRID MENORCA (Salmon)</v>
      </c>
      <c r="H385" s="19">
        <f t="shared" si="25"/>
        <v>1.0580000000000001</v>
      </c>
      <c r="I385" s="20">
        <f t="shared" si="26"/>
        <v>26.45</v>
      </c>
      <c r="J385" s="34" t="str">
        <f>IF(OUT!F431="", "", OUT!F431)</f>
        <v>14+ CM</v>
      </c>
      <c r="K385" s="7">
        <f>IF(OUT!P431="", "", OUT!P431)</f>
        <v>25</v>
      </c>
      <c r="L385" s="7" t="str">
        <f>IF(OUT!AE431="", "", OUT!AE431)</f>
        <v/>
      </c>
      <c r="M385" s="7" t="str">
        <f>IF(OUT!AG431="", "", OUT!AG431)</f>
        <v/>
      </c>
      <c r="N385" s="7" t="str">
        <f>IF(OUT!AQ431="", "", OUT!AQ431)</f>
        <v>CUT</v>
      </c>
      <c r="O385" s="7" t="str">
        <f>IF(OUT!BM431="", "", OUT!BM431)</f>
        <v>T4</v>
      </c>
      <c r="P385" s="8">
        <f>IF(OUT!N431="", "", OUT!N431)</f>
        <v>1.0580000000000001</v>
      </c>
      <c r="Q385" s="9">
        <f>IF(OUT!O431="", "", OUT!O431)</f>
        <v>26.45</v>
      </c>
      <c r="R385" s="8">
        <f>IF(PPG!H431="", "", PPG!H431)</f>
        <v>0</v>
      </c>
      <c r="S385" s="9">
        <f>IF(PPG!I431="", "", PPG!I431)</f>
        <v>0</v>
      </c>
      <c r="T385" s="8">
        <f>IF(PPG!J431="", "", PPG!J431)</f>
        <v>0</v>
      </c>
      <c r="U385" s="9">
        <f>IF(PPG!K431="", "", PPG!K431)</f>
        <v>0</v>
      </c>
      <c r="V385" s="8">
        <f>IF(PPG!L431="", "", PPG!L431)</f>
        <v>0</v>
      </c>
      <c r="W385" s="9">
        <f>IF(PPG!M431="", "", PPG!M431)</f>
        <v>0</v>
      </c>
      <c r="X385" s="8">
        <f>IF(PPG!N431="", "", PPG!N431)</f>
        <v>0</v>
      </c>
      <c r="Y385" s="9">
        <f>IF(PPG!O431="", "", PPG!O431)</f>
        <v>0</v>
      </c>
      <c r="Z385" s="8">
        <f>IF(PPG!Q431="", "", PPG!Q431)</f>
        <v>3.972</v>
      </c>
      <c r="AA385" s="9">
        <f>IF(PPG!R431="", "", PPG!R431)</f>
        <v>39.72</v>
      </c>
      <c r="AB385" s="8">
        <f>IF(PPG!S431="", "", PPG!S431)</f>
        <v>0</v>
      </c>
      <c r="AC385" s="9">
        <f>IF(PPG!T431="", "", PPG!T431)</f>
        <v>0</v>
      </c>
      <c r="AD385" s="8">
        <f>IF(PPG!U431="", "", PPG!U431)</f>
        <v>0</v>
      </c>
      <c r="AE385" s="9">
        <f>IF(PPG!V431="", "", PPG!V431)</f>
        <v>0</v>
      </c>
      <c r="AF385" s="8">
        <f>IF(PPG!W431="", "", PPG!W431)</f>
        <v>0</v>
      </c>
      <c r="AG385" s="9">
        <f>IF(PPG!X431="", "", PPG!X431)</f>
        <v>0</v>
      </c>
      <c r="AH385" s="8">
        <f>IF(PPG!Y431="", "", PPG!Y431)</f>
        <v>0</v>
      </c>
      <c r="AI385" s="9">
        <f>IF(PPG!Z431="", "", PPG!Z431)</f>
        <v>0</v>
      </c>
      <c r="AJ385" s="30" t="str">
        <f t="shared" si="27"/>
        <v>0.00</v>
      </c>
      <c r="AK385" s="7" t="str">
        <f t="shared" si="28"/>
        <v>0</v>
      </c>
      <c r="AL385" s="7" t="str">
        <f t="shared" si="29"/>
        <v>0</v>
      </c>
    </row>
    <row r="386" spans="1:38">
      <c r="A386" s="7">
        <f>IF(OUT!C586="", "", OUT!C586)</f>
        <v>712</v>
      </c>
      <c r="B386" s="18">
        <f>IF(OUT!A586="", "", OUT!A586)</f>
        <v>97523</v>
      </c>
      <c r="C386" s="7" t="str">
        <f>IF(OUT!D586="", "", OUT!D586)</f>
        <v>CC14</v>
      </c>
      <c r="D386" s="25"/>
      <c r="E386" s="34" t="str">
        <f>IF(OUT!E586="", "", OUT!E586)</f>
        <v>25/BDL 14+CM</v>
      </c>
      <c r="F386" s="22" t="str">
        <f>IF(OUT!AE586="NEW", "✷", "")</f>
        <v>✷</v>
      </c>
      <c r="G386" t="str">
        <f>IF(OUT!B586="", "", OUT!B586)</f>
        <v>LILIUM  CUT ASIATIC HYBRID POKERFACE (Red)</v>
      </c>
      <c r="H386" s="19">
        <f t="shared" si="25"/>
        <v>1.0580000000000001</v>
      </c>
      <c r="I386" s="20">
        <f t="shared" si="26"/>
        <v>26.45</v>
      </c>
      <c r="J386" s="34" t="str">
        <f>IF(OUT!F586="", "", OUT!F586)</f>
        <v>14+ CM</v>
      </c>
      <c r="K386" s="7">
        <f>IF(OUT!P586="", "", OUT!P586)</f>
        <v>25</v>
      </c>
      <c r="L386" s="7" t="str">
        <f>IF(OUT!AE586="", "", OUT!AE586)</f>
        <v>NEW</v>
      </c>
      <c r="M386" s="7" t="str">
        <f>IF(OUT!AG586="", "", OUT!AG586)</f>
        <v>PAT</v>
      </c>
      <c r="N386" s="7" t="str">
        <f>IF(OUT!AQ586="", "", OUT!AQ586)</f>
        <v/>
      </c>
      <c r="O386" s="7" t="str">
        <f>IF(OUT!BM586="", "", OUT!BM586)</f>
        <v>T4</v>
      </c>
      <c r="P386" s="8">
        <f>IF(OUT!N586="", "", OUT!N586)</f>
        <v>1.0580000000000001</v>
      </c>
      <c r="Q386" s="9">
        <f>IF(OUT!O586="", "", OUT!O586)</f>
        <v>26.45</v>
      </c>
      <c r="R386" s="8">
        <f>IF(PPG!H586="", "", PPG!H586)</f>
        <v>0</v>
      </c>
      <c r="S386" s="9">
        <f>IF(PPG!I586="", "", PPG!I586)</f>
        <v>0</v>
      </c>
      <c r="T386" s="8">
        <f>IF(PPG!J586="", "", PPG!J586)</f>
        <v>0</v>
      </c>
      <c r="U386" s="9">
        <f>IF(PPG!K586="", "", PPG!K586)</f>
        <v>0</v>
      </c>
      <c r="V386" s="8">
        <f>IF(PPG!L586="", "", PPG!L586)</f>
        <v>0</v>
      </c>
      <c r="W386" s="9">
        <f>IF(PPG!M586="", "", PPG!M586)</f>
        <v>0</v>
      </c>
      <c r="X386" s="8">
        <f>IF(PPG!N586="", "", PPG!N586)</f>
        <v>0</v>
      </c>
      <c r="Y386" s="9">
        <f>IF(PPG!O586="", "", PPG!O586)</f>
        <v>0</v>
      </c>
      <c r="Z386" s="8">
        <f>IF(PPG!Q586="", "", PPG!Q586)</f>
        <v>11.115</v>
      </c>
      <c r="AA386" s="9">
        <f>IF(PPG!R586="", "", PPG!R586)</f>
        <v>111.15</v>
      </c>
      <c r="AB386" s="8">
        <f>IF(PPG!S586="", "", PPG!S586)</f>
        <v>0</v>
      </c>
      <c r="AC386" s="9">
        <f>IF(PPG!T586="", "", PPG!T586)</f>
        <v>0</v>
      </c>
      <c r="AD386" s="8">
        <f>IF(PPG!U586="", "", PPG!U586)</f>
        <v>0</v>
      </c>
      <c r="AE386" s="9">
        <f>IF(PPG!V586="", "", PPG!V586)</f>
        <v>0</v>
      </c>
      <c r="AF386" s="8">
        <f>IF(PPG!W586="", "", PPG!W586)</f>
        <v>0</v>
      </c>
      <c r="AG386" s="9">
        <f>IF(PPG!X586="", "", PPG!X586)</f>
        <v>0</v>
      </c>
      <c r="AH386" s="8">
        <f>IF(PPG!Y586="", "", PPG!Y586)</f>
        <v>0</v>
      </c>
      <c r="AI386" s="9">
        <f>IF(PPG!Z586="", "", PPG!Z586)</f>
        <v>0</v>
      </c>
      <c r="AJ386" s="30" t="str">
        <f t="shared" si="27"/>
        <v>0.00</v>
      </c>
      <c r="AK386" s="7" t="str">
        <f t="shared" si="28"/>
        <v>0</v>
      </c>
      <c r="AL386" s="7" t="str">
        <f t="shared" si="29"/>
        <v>0</v>
      </c>
    </row>
    <row r="387" spans="1:38">
      <c r="A387" s="7">
        <f>IF(OUT!C510="", "", OUT!C510)</f>
        <v>712</v>
      </c>
      <c r="B387" s="18">
        <f>IF(OUT!A510="", "", OUT!A510)</f>
        <v>92543</v>
      </c>
      <c r="C387" s="7" t="str">
        <f>IF(OUT!D510="", "", OUT!D510)</f>
        <v>CC14</v>
      </c>
      <c r="D387" s="25"/>
      <c r="E387" s="34" t="str">
        <f>IF(OUT!E510="", "", OUT!E510)</f>
        <v>25/BDL 14+CM</v>
      </c>
      <c r="F387" s="22" t="str">
        <f>IF(OUT!AE510="NEW", "✷", "")</f>
        <v/>
      </c>
      <c r="G387" t="str">
        <f>IF(OUT!B510="", "", OUT!B510)</f>
        <v>LILIUM  CUT ASIATIC HYBRID ROYAL SUNSET (Red with Yellow Center)</v>
      </c>
      <c r="H387" s="19">
        <f t="shared" si="25"/>
        <v>1.0580000000000001</v>
      </c>
      <c r="I387" s="20">
        <f t="shared" si="26"/>
        <v>26.45</v>
      </c>
      <c r="J387" s="34" t="str">
        <f>IF(OUT!F510="", "", OUT!F510)</f>
        <v>14+ CM</v>
      </c>
      <c r="K387" s="7">
        <f>IF(OUT!P510="", "", OUT!P510)</f>
        <v>25</v>
      </c>
      <c r="L387" s="7" t="str">
        <f>IF(OUT!AE510="", "", OUT!AE510)</f>
        <v/>
      </c>
      <c r="M387" s="7" t="str">
        <f>IF(OUT!AG510="", "", OUT!AG510)</f>
        <v/>
      </c>
      <c r="N387" s="7" t="str">
        <f>IF(OUT!AQ510="", "", OUT!AQ510)</f>
        <v>CUT</v>
      </c>
      <c r="O387" s="7" t="str">
        <f>IF(OUT!BM510="", "", OUT!BM510)</f>
        <v>T4</v>
      </c>
      <c r="P387" s="8">
        <f>IF(OUT!N510="", "", OUT!N510)</f>
        <v>1.0580000000000001</v>
      </c>
      <c r="Q387" s="9">
        <f>IF(OUT!O510="", "", OUT!O510)</f>
        <v>26.45</v>
      </c>
      <c r="R387" s="8">
        <f>IF(PPG!H510="", "", PPG!H510)</f>
        <v>0</v>
      </c>
      <c r="S387" s="9">
        <f>IF(PPG!I510="", "", PPG!I510)</f>
        <v>0</v>
      </c>
      <c r="T387" s="8">
        <f>IF(PPG!J510="", "", PPG!J510)</f>
        <v>0</v>
      </c>
      <c r="U387" s="9">
        <f>IF(PPG!K510="", "", PPG!K510)</f>
        <v>0</v>
      </c>
      <c r="V387" s="8">
        <f>IF(PPG!L510="", "", PPG!L510)</f>
        <v>0</v>
      </c>
      <c r="W387" s="9">
        <f>IF(PPG!M510="", "", PPG!M510)</f>
        <v>0</v>
      </c>
      <c r="X387" s="8">
        <f>IF(PPG!N510="", "", PPG!N510)</f>
        <v>0</v>
      </c>
      <c r="Y387" s="9">
        <f>IF(PPG!O510="", "", PPG!O510)</f>
        <v>0</v>
      </c>
      <c r="Z387" s="8">
        <f>IF(PPG!Q510="", "", PPG!Q510)</f>
        <v>1.272</v>
      </c>
      <c r="AA387" s="9">
        <f>IF(PPG!R510="", "", PPG!R510)</f>
        <v>31.8</v>
      </c>
      <c r="AB387" s="8">
        <f>IF(PPG!S510="", "", PPG!S510)</f>
        <v>0</v>
      </c>
      <c r="AC387" s="9">
        <f>IF(PPG!T510="", "", PPG!T510)</f>
        <v>0</v>
      </c>
      <c r="AD387" s="8">
        <f>IF(PPG!U510="", "", PPG!U510)</f>
        <v>0</v>
      </c>
      <c r="AE387" s="9">
        <f>IF(PPG!V510="", "", PPG!V510)</f>
        <v>0</v>
      </c>
      <c r="AF387" s="8">
        <f>IF(PPG!W510="", "", PPG!W510)</f>
        <v>0</v>
      </c>
      <c r="AG387" s="9">
        <f>IF(PPG!X510="", "", PPG!X510)</f>
        <v>0</v>
      </c>
      <c r="AH387" s="8">
        <f>IF(PPG!Y510="", "", PPG!Y510)</f>
        <v>0</v>
      </c>
      <c r="AI387" s="9">
        <f>IF(PPG!Z510="", "", PPG!Z510)</f>
        <v>0</v>
      </c>
      <c r="AJ387" s="30" t="str">
        <f t="shared" si="27"/>
        <v>0.00</v>
      </c>
      <c r="AK387" s="7" t="str">
        <f t="shared" si="28"/>
        <v>0</v>
      </c>
      <c r="AL387" s="7" t="str">
        <f t="shared" si="29"/>
        <v>0</v>
      </c>
    </row>
    <row r="388" spans="1:38">
      <c r="A388" s="7">
        <f>IF(OUT!C146="", "", OUT!C146)</f>
        <v>712</v>
      </c>
      <c r="B388" s="18">
        <f>IF(OUT!A146="", "", OUT!A146)</f>
        <v>41825</v>
      </c>
      <c r="C388" s="7" t="str">
        <f>IF(OUT!D146="", "", OUT!D146)</f>
        <v>CC14</v>
      </c>
      <c r="D388" s="25"/>
      <c r="E388" s="34" t="str">
        <f>IF(OUT!E146="", "", OUT!E146)</f>
        <v>25/BDL 14+CM</v>
      </c>
      <c r="F388" s="22" t="str">
        <f>IF(OUT!AE146="NEW", "✷", "")</f>
        <v/>
      </c>
      <c r="G388" t="str">
        <f>IF(OUT!B146="", "", OUT!B146)</f>
        <v>LILIUM  CUT ASIATIC HYBRID STRATOSPHERE (Pink)</v>
      </c>
      <c r="H388" s="19">
        <f t="shared" si="25"/>
        <v>1.0580000000000001</v>
      </c>
      <c r="I388" s="20">
        <f t="shared" si="26"/>
        <v>26.45</v>
      </c>
      <c r="J388" s="34" t="str">
        <f>IF(OUT!F146="", "", OUT!F146)</f>
        <v>14+ CM</v>
      </c>
      <c r="K388" s="7">
        <f>IF(OUT!P146="", "", OUT!P146)</f>
        <v>25</v>
      </c>
      <c r="L388" s="7" t="str">
        <f>IF(OUT!AE146="", "", OUT!AE146)</f>
        <v/>
      </c>
      <c r="M388" s="7" t="str">
        <f>IF(OUT!AG146="", "", OUT!AG146)</f>
        <v/>
      </c>
      <c r="N388" s="7" t="str">
        <f>IF(OUT!AQ146="", "", OUT!AQ146)</f>
        <v>CUT</v>
      </c>
      <c r="O388" s="7" t="str">
        <f>IF(OUT!BM146="", "", OUT!BM146)</f>
        <v>T4</v>
      </c>
      <c r="P388" s="8">
        <f>IF(OUT!N146="", "", OUT!N146)</f>
        <v>1.0580000000000001</v>
      </c>
      <c r="Q388" s="9">
        <f>IF(OUT!O146="", "", OUT!O146)</f>
        <v>26.45</v>
      </c>
      <c r="R388" s="8">
        <f>IF(PPG!H146="", "", PPG!H146)</f>
        <v>0</v>
      </c>
      <c r="S388" s="9">
        <f>IF(PPG!I146="", "", PPG!I146)</f>
        <v>0</v>
      </c>
      <c r="T388" s="8">
        <f>IF(PPG!J146="", "", PPG!J146)</f>
        <v>0</v>
      </c>
      <c r="U388" s="9">
        <f>IF(PPG!K146="", "", PPG!K146)</f>
        <v>0</v>
      </c>
      <c r="V388" s="8">
        <f>IF(PPG!L146="", "", PPG!L146)</f>
        <v>0</v>
      </c>
      <c r="W388" s="9">
        <f>IF(PPG!M146="", "", PPG!M146)</f>
        <v>0</v>
      </c>
      <c r="X388" s="8">
        <f>IF(PPG!N146="", "", PPG!N146)</f>
        <v>0</v>
      </c>
      <c r="Y388" s="9">
        <f>IF(PPG!O146="", "", PPG!O146)</f>
        <v>0</v>
      </c>
      <c r="Z388" s="8">
        <f>IF(PPG!Q146="", "", PPG!Q146)</f>
        <v>1.272</v>
      </c>
      <c r="AA388" s="9">
        <f>IF(PPG!R146="", "", PPG!R146)</f>
        <v>31.8</v>
      </c>
      <c r="AB388" s="8">
        <f>IF(PPG!S146="", "", PPG!S146)</f>
        <v>0</v>
      </c>
      <c r="AC388" s="9">
        <f>IF(PPG!T146="", "", PPG!T146)</f>
        <v>0</v>
      </c>
      <c r="AD388" s="8">
        <f>IF(PPG!U146="", "", PPG!U146)</f>
        <v>0</v>
      </c>
      <c r="AE388" s="9">
        <f>IF(PPG!V146="", "", PPG!V146)</f>
        <v>0</v>
      </c>
      <c r="AF388" s="8">
        <f>IF(PPG!W146="", "", PPG!W146)</f>
        <v>0</v>
      </c>
      <c r="AG388" s="9">
        <f>IF(PPG!X146="", "", PPG!X146)</f>
        <v>0</v>
      </c>
      <c r="AH388" s="8">
        <f>IF(PPG!Y146="", "", PPG!Y146)</f>
        <v>0</v>
      </c>
      <c r="AI388" s="9">
        <f>IF(PPG!Z146="", "", PPG!Z146)</f>
        <v>0</v>
      </c>
      <c r="AJ388" s="30" t="str">
        <f t="shared" si="27"/>
        <v>0.00</v>
      </c>
      <c r="AK388" s="7" t="str">
        <f t="shared" si="28"/>
        <v>0</v>
      </c>
      <c r="AL388" s="7" t="str">
        <f t="shared" si="29"/>
        <v>0</v>
      </c>
    </row>
    <row r="389" spans="1:38">
      <c r="A389" s="7">
        <f>IF(OUT!C300="", "", OUT!C300)</f>
        <v>712</v>
      </c>
      <c r="B389" s="18">
        <f>IF(OUT!A300="", "", OUT!A300)</f>
        <v>66801</v>
      </c>
      <c r="C389" s="7" t="str">
        <f>IF(OUT!D300="", "", OUT!D300)</f>
        <v>CC12</v>
      </c>
      <c r="D389" s="25"/>
      <c r="E389" s="34" t="str">
        <f>IF(OUT!E300="", "", OUT!E300)</f>
        <v>25/BDL 12+CM</v>
      </c>
      <c r="F389" s="22" t="str">
        <f>IF(OUT!AE300="NEW", "✷", "")</f>
        <v/>
      </c>
      <c r="G389" t="str">
        <f>IF(OUT!B300="", "", OUT!B300)</f>
        <v>LILIUM  CUT ASIATIC NAVONA (White)</v>
      </c>
      <c r="H389" s="19">
        <f t="shared" si="25"/>
        <v>0.88600000000000001</v>
      </c>
      <c r="I389" s="20">
        <f t="shared" si="26"/>
        <v>22.15</v>
      </c>
      <c r="J389" s="34" t="str">
        <f>IF(OUT!F300="", "", OUT!F300)</f>
        <v>12+ CM</v>
      </c>
      <c r="K389" s="7">
        <f>IF(OUT!P300="", "", OUT!P300)</f>
        <v>25</v>
      </c>
      <c r="L389" s="7" t="str">
        <f>IF(OUT!AE300="", "", OUT!AE300)</f>
        <v/>
      </c>
      <c r="M389" s="7" t="str">
        <f>IF(OUT!AG300="", "", OUT!AG300)</f>
        <v/>
      </c>
      <c r="N389" s="7" t="str">
        <f>IF(OUT!AQ300="", "", OUT!AQ300)</f>
        <v>CUT</v>
      </c>
      <c r="O389" s="7" t="str">
        <f>IF(OUT!BM300="", "", OUT!BM300)</f>
        <v>T4</v>
      </c>
      <c r="P389" s="8">
        <f>IF(OUT!N300="", "", OUT!N300)</f>
        <v>0.88600000000000001</v>
      </c>
      <c r="Q389" s="9">
        <f>IF(OUT!O300="", "", OUT!O300)</f>
        <v>22.15</v>
      </c>
      <c r="R389" s="8">
        <f>IF(PPG!H300="", "", PPG!H300)</f>
        <v>0</v>
      </c>
      <c r="S389" s="9">
        <f>IF(PPG!I300="", "", PPG!I300)</f>
        <v>0</v>
      </c>
      <c r="T389" s="8">
        <f>IF(PPG!J300="", "", PPG!J300)</f>
        <v>0</v>
      </c>
      <c r="U389" s="9">
        <f>IF(PPG!K300="", "", PPG!K300)</f>
        <v>0</v>
      </c>
      <c r="V389" s="8">
        <f>IF(PPG!L300="", "", PPG!L300)</f>
        <v>0</v>
      </c>
      <c r="W389" s="9">
        <f>IF(PPG!M300="", "", PPG!M300)</f>
        <v>0</v>
      </c>
      <c r="X389" s="8">
        <f>IF(PPG!N300="", "", PPG!N300)</f>
        <v>0</v>
      </c>
      <c r="Y389" s="9">
        <f>IF(PPG!O300="", "", PPG!O300)</f>
        <v>0</v>
      </c>
      <c r="Z389" s="8">
        <f>IF(PPG!Q300="", "", PPG!Q300)</f>
        <v>2.5430000000000001</v>
      </c>
      <c r="AA389" s="9">
        <f>IF(PPG!R300="", "", PPG!R300)</f>
        <v>25.43</v>
      </c>
      <c r="AB389" s="8">
        <f>IF(PPG!S300="", "", PPG!S300)</f>
        <v>0</v>
      </c>
      <c r="AC389" s="9">
        <f>IF(PPG!T300="", "", PPG!T300)</f>
        <v>0</v>
      </c>
      <c r="AD389" s="8">
        <f>IF(PPG!U300="", "", PPG!U300)</f>
        <v>0</v>
      </c>
      <c r="AE389" s="9">
        <f>IF(PPG!V300="", "", PPG!V300)</f>
        <v>0</v>
      </c>
      <c r="AF389" s="8">
        <f>IF(PPG!W300="", "", PPG!W300)</f>
        <v>0</v>
      </c>
      <c r="AG389" s="9">
        <f>IF(PPG!X300="", "", PPG!X300)</f>
        <v>0</v>
      </c>
      <c r="AH389" s="8">
        <f>IF(PPG!Y300="", "", PPG!Y300)</f>
        <v>0</v>
      </c>
      <c r="AI389" s="9">
        <f>IF(PPG!Z300="", "", PPG!Z300)</f>
        <v>0</v>
      </c>
      <c r="AJ389" s="30" t="str">
        <f t="shared" si="27"/>
        <v>0.00</v>
      </c>
      <c r="AK389" s="7" t="str">
        <f t="shared" si="28"/>
        <v>0</v>
      </c>
      <c r="AL389" s="7" t="str">
        <f t="shared" si="29"/>
        <v>0</v>
      </c>
    </row>
    <row r="390" spans="1:38">
      <c r="A390" s="7">
        <f>IF(OUT!C100="", "", OUT!C100)</f>
        <v>712</v>
      </c>
      <c r="B390" s="18">
        <f>IF(OUT!A100="", "", OUT!A100)</f>
        <v>40029</v>
      </c>
      <c r="C390" s="7" t="str">
        <f>IF(OUT!D100="", "", OUT!D100)</f>
        <v>CC12</v>
      </c>
      <c r="D390" s="25"/>
      <c r="E390" s="34" t="str">
        <f>IF(OUT!E100="", "", OUT!E100)</f>
        <v>25/BDL 12+CM</v>
      </c>
      <c r="F390" s="22" t="str">
        <f>IF(OUT!AE100="NEW", "✷", "")</f>
        <v/>
      </c>
      <c r="G390" t="str">
        <f>IF(OUT!B100="", "", OUT!B100)</f>
        <v>LILIUM  CUT ASIATIC RED COUNTRY (Orange-Red Unspotted)</v>
      </c>
      <c r="H390" s="19">
        <f t="shared" si="25"/>
        <v>0.88600000000000001</v>
      </c>
      <c r="I390" s="20">
        <f t="shared" si="26"/>
        <v>22.15</v>
      </c>
      <c r="J390" s="34" t="str">
        <f>IF(OUT!F100="", "", OUT!F100)</f>
        <v>12+ CM</v>
      </c>
      <c r="K390" s="7">
        <f>IF(OUT!P100="", "", OUT!P100)</f>
        <v>25</v>
      </c>
      <c r="L390" s="7" t="str">
        <f>IF(OUT!AE100="", "", OUT!AE100)</f>
        <v/>
      </c>
      <c r="M390" s="7" t="str">
        <f>IF(OUT!AG100="", "", OUT!AG100)</f>
        <v/>
      </c>
      <c r="N390" s="7" t="str">
        <f>IF(OUT!AQ100="", "", OUT!AQ100)</f>
        <v>CUT</v>
      </c>
      <c r="O390" s="7" t="str">
        <f>IF(OUT!BM100="", "", OUT!BM100)</f>
        <v>T4</v>
      </c>
      <c r="P390" s="8">
        <f>IF(OUT!N100="", "", OUT!N100)</f>
        <v>0.88600000000000001</v>
      </c>
      <c r="Q390" s="9">
        <f>IF(OUT!O100="", "", OUT!O100)</f>
        <v>22.15</v>
      </c>
      <c r="R390" s="8">
        <f>IF(PPG!H100="", "", PPG!H100)</f>
        <v>0</v>
      </c>
      <c r="S390" s="9">
        <f>IF(PPG!I100="", "", PPG!I100)</f>
        <v>0</v>
      </c>
      <c r="T390" s="8">
        <f>IF(PPG!J100="", "", PPG!J100)</f>
        <v>0</v>
      </c>
      <c r="U390" s="9">
        <f>IF(PPG!K100="", "", PPG!K100)</f>
        <v>0</v>
      </c>
      <c r="V390" s="8">
        <f>IF(PPG!L100="", "", PPG!L100)</f>
        <v>0</v>
      </c>
      <c r="W390" s="9">
        <f>IF(PPG!M100="", "", PPG!M100)</f>
        <v>0</v>
      </c>
      <c r="X390" s="8">
        <f>IF(PPG!N100="", "", PPG!N100)</f>
        <v>0</v>
      </c>
      <c r="Y390" s="9">
        <f>IF(PPG!O100="", "", PPG!O100)</f>
        <v>0</v>
      </c>
      <c r="Z390" s="8">
        <f>IF(PPG!Q100="", "", PPG!Q100)</f>
        <v>1.0580000000000001</v>
      </c>
      <c r="AA390" s="9">
        <f>IF(PPG!R100="", "", PPG!R100)</f>
        <v>26.45</v>
      </c>
      <c r="AB390" s="8">
        <f>IF(PPG!S100="", "", PPG!S100)</f>
        <v>0</v>
      </c>
      <c r="AC390" s="9">
        <f>IF(PPG!T100="", "", PPG!T100)</f>
        <v>0</v>
      </c>
      <c r="AD390" s="8">
        <f>IF(PPG!U100="", "", PPG!U100)</f>
        <v>0</v>
      </c>
      <c r="AE390" s="9">
        <f>IF(PPG!V100="", "", PPG!V100)</f>
        <v>0</v>
      </c>
      <c r="AF390" s="8">
        <f>IF(PPG!W100="", "", PPG!W100)</f>
        <v>0</v>
      </c>
      <c r="AG390" s="9">
        <f>IF(PPG!X100="", "", PPG!X100)</f>
        <v>0</v>
      </c>
      <c r="AH390" s="8">
        <f>IF(PPG!Y100="", "", PPG!Y100)</f>
        <v>0</v>
      </c>
      <c r="AI390" s="9">
        <f>IF(PPG!Z100="", "", PPG!Z100)</f>
        <v>0</v>
      </c>
      <c r="AJ390" s="30" t="str">
        <f t="shared" si="27"/>
        <v>0.00</v>
      </c>
      <c r="AK390" s="7" t="str">
        <f t="shared" si="28"/>
        <v>0</v>
      </c>
      <c r="AL390" s="7" t="str">
        <f t="shared" si="29"/>
        <v>0</v>
      </c>
    </row>
    <row r="391" spans="1:38">
      <c r="A391" s="7">
        <f>IF(OUT!C379="", "", OUT!C379)</f>
        <v>712</v>
      </c>
      <c r="B391" s="18">
        <f>IF(OUT!A379="", "", OUT!A379)</f>
        <v>77398</v>
      </c>
      <c r="C391" s="7" t="str">
        <f>IF(OUT!D379="", "", OUT!D379)</f>
        <v>CC12</v>
      </c>
      <c r="D391" s="25"/>
      <c r="E391" s="34" t="str">
        <f>IF(OUT!E379="", "", OUT!E379)</f>
        <v>25/BDL 12+CM</v>
      </c>
      <c r="F391" s="22" t="str">
        <f>IF(OUT!AE379="NEW", "✷", "")</f>
        <v/>
      </c>
      <c r="G391" t="str">
        <f>IF(OUT!B379="", "", OUT!B379)</f>
        <v>LILIUM  CUT ASIATIC TRESOR (Orange w/Yellow Center)</v>
      </c>
      <c r="H391" s="19">
        <f t="shared" ref="H391:H454" si="30">IF(AND($K$3=1,$K$4="N"),P391,IF(AND($K$3=2,$K$4="N"),R391,IF(AND($K$3=3,$K$4="N"),T391,IF(AND($K$3=4,$K$4="N"),V391,IF(AND($K$3=5,$K$4="N"),X391,IF(AND($K$3=1,$K$4="Y"),Z391,IF(AND($K$3=2,$K$4="Y"),AB391,IF(AND($K$3=3,$K$4="Y"),AD391,IF(AND($K$3=4,$K$4="Y"),AF391,IF(AND($K$3=5,$K$4="Y"),AH391,"FALSE"))))))))))</f>
        <v>0.88600000000000001</v>
      </c>
      <c r="I391" s="20">
        <f t="shared" ref="I391:I454" si="31">IF(AND($K$3=1,$K$4="N"),Q391,IF(AND($K$3=2,$K$4="N"),S391,IF(AND($K$3=3,$K$4="N"),U391,IF(AND($K$3=4,$K$4="N"),W391,IF(AND($K$3=5,$K$4="N"),Y391,IF(AND($K$3=1,$K$4="Y"),AA391,IF(AND($K$3=2,$K$4="Y"),AC391,IF(AND($K$3=3,$K$4="Y"),AE391,IF(AND($K$3=4,$K$4="Y"),AG391,IF(AND($K$3=5,$K$4="Y"),AI391,"FALSE"))))))))))</f>
        <v>22.15</v>
      </c>
      <c r="J391" s="34" t="str">
        <f>IF(OUT!F379="", "", OUT!F379)</f>
        <v>12+ CM</v>
      </c>
      <c r="K391" s="7">
        <f>IF(OUT!P379="", "", OUT!P379)</f>
        <v>25</v>
      </c>
      <c r="L391" s="7" t="str">
        <f>IF(OUT!AE379="", "", OUT!AE379)</f>
        <v/>
      </c>
      <c r="M391" s="7" t="str">
        <f>IF(OUT!AG379="", "", OUT!AG379)</f>
        <v/>
      </c>
      <c r="N391" s="7" t="str">
        <f>IF(OUT!AQ379="", "", OUT!AQ379)</f>
        <v>CUT</v>
      </c>
      <c r="O391" s="7" t="str">
        <f>IF(OUT!BM379="", "", OUT!BM379)</f>
        <v>T4</v>
      </c>
      <c r="P391" s="8">
        <f>IF(OUT!N379="", "", OUT!N379)</f>
        <v>0.88600000000000001</v>
      </c>
      <c r="Q391" s="9">
        <f>IF(OUT!O379="", "", OUT!O379)</f>
        <v>22.15</v>
      </c>
      <c r="R391" s="8">
        <f>IF(PPG!H379="", "", PPG!H379)</f>
        <v>0</v>
      </c>
      <c r="S391" s="9">
        <f>IF(PPG!I379="", "", PPG!I379)</f>
        <v>0</v>
      </c>
      <c r="T391" s="8">
        <f>IF(PPG!J379="", "", PPG!J379)</f>
        <v>0</v>
      </c>
      <c r="U391" s="9">
        <f>IF(PPG!K379="", "", PPG!K379)</f>
        <v>0</v>
      </c>
      <c r="V391" s="8">
        <f>IF(PPG!L379="", "", PPG!L379)</f>
        <v>0</v>
      </c>
      <c r="W391" s="9">
        <f>IF(PPG!M379="", "", PPG!M379)</f>
        <v>0</v>
      </c>
      <c r="X391" s="8">
        <f>IF(PPG!N379="", "", PPG!N379)</f>
        <v>0</v>
      </c>
      <c r="Y391" s="9">
        <f>IF(PPG!O379="", "", PPG!O379)</f>
        <v>0</v>
      </c>
      <c r="Z391" s="8">
        <f>IF(PPG!Q379="", "", PPG!Q379)</f>
        <v>0.35799999999999998</v>
      </c>
      <c r="AA391" s="9">
        <f>IF(PPG!R379="", "", PPG!R379)</f>
        <v>35.799999999999997</v>
      </c>
      <c r="AB391" s="8">
        <f>IF(PPG!S379="", "", PPG!S379)</f>
        <v>0</v>
      </c>
      <c r="AC391" s="9">
        <f>IF(PPG!T379="", "", PPG!T379)</f>
        <v>0</v>
      </c>
      <c r="AD391" s="8">
        <f>IF(PPG!U379="", "", PPG!U379)</f>
        <v>0</v>
      </c>
      <c r="AE391" s="9">
        <f>IF(PPG!V379="", "", PPG!V379)</f>
        <v>0</v>
      </c>
      <c r="AF391" s="8">
        <f>IF(PPG!W379="", "", PPG!W379)</f>
        <v>0</v>
      </c>
      <c r="AG391" s="9">
        <f>IF(PPG!X379="", "", PPG!X379)</f>
        <v>0</v>
      </c>
      <c r="AH391" s="8">
        <f>IF(PPG!Y379="", "", PPG!Y379)</f>
        <v>0</v>
      </c>
      <c r="AI391" s="9">
        <f>IF(PPG!Z379="", "", PPG!Z379)</f>
        <v>0</v>
      </c>
      <c r="AJ391" s="30" t="str">
        <f t="shared" ref="AJ391:AJ454" si="32">IF(D391&lt;&gt;"",D391*I391, "0.00")</f>
        <v>0.00</v>
      </c>
      <c r="AK391" s="7" t="str">
        <f t="shared" ref="AK391:AK454" si="33">IF(D391&lt;&gt;"",D391, "0")</f>
        <v>0</v>
      </c>
      <c r="AL391" s="7" t="str">
        <f t="shared" ref="AL391:AL454" si="34">IF(D391&lt;&gt;"",D391*K391, "0")</f>
        <v>0</v>
      </c>
    </row>
    <row r="392" spans="1:38">
      <c r="A392" s="7">
        <f>IF(OUT!C572="", "", OUT!C572)</f>
        <v>712</v>
      </c>
      <c r="B392" s="18">
        <f>IF(OUT!A572="", "", OUT!A572)</f>
        <v>97509</v>
      </c>
      <c r="C392" s="7" t="str">
        <f>IF(OUT!D572="", "", OUT!D572)</f>
        <v>CC12</v>
      </c>
      <c r="D392" s="25"/>
      <c r="E392" s="34" t="str">
        <f>IF(OUT!E572="", "", OUT!E572)</f>
        <v>25/BDL 12+CM</v>
      </c>
      <c r="F392" s="22" t="str">
        <f>IF(OUT!AE572="NEW", "✷", "")</f>
        <v>✷</v>
      </c>
      <c r="G392" t="str">
        <f>IF(OUT!B572="", "", OUT!B572)</f>
        <v>LILIUM  CUT ASIATIC YELLOW POWER</v>
      </c>
      <c r="H392" s="19">
        <f t="shared" si="30"/>
        <v>0.88600000000000001</v>
      </c>
      <c r="I392" s="20">
        <f t="shared" si="31"/>
        <v>22.15</v>
      </c>
      <c r="J392" s="34" t="str">
        <f>IF(OUT!F572="", "", OUT!F572)</f>
        <v>12+ CM</v>
      </c>
      <c r="K392" s="7">
        <f>IF(OUT!P572="", "", OUT!P572)</f>
        <v>25</v>
      </c>
      <c r="L392" s="7" t="str">
        <f>IF(OUT!AE572="", "", OUT!AE572)</f>
        <v>NEW</v>
      </c>
      <c r="M392" s="7" t="str">
        <f>IF(OUT!AG572="", "", OUT!AG572)</f>
        <v/>
      </c>
      <c r="N392" s="7" t="str">
        <f>IF(OUT!AQ572="", "", OUT!AQ572)</f>
        <v>CUT</v>
      </c>
      <c r="O392" s="7" t="str">
        <f>IF(OUT!BM572="", "", OUT!BM572)</f>
        <v>T4</v>
      </c>
      <c r="P392" s="8">
        <f>IF(OUT!N572="", "", OUT!N572)</f>
        <v>0.88600000000000001</v>
      </c>
      <c r="Q392" s="9">
        <f>IF(OUT!O572="", "", OUT!O572)</f>
        <v>22.15</v>
      </c>
      <c r="R392" s="8">
        <f>IF(PPG!H572="", "", PPG!H572)</f>
        <v>0</v>
      </c>
      <c r="S392" s="9">
        <f>IF(PPG!I572="", "", PPG!I572)</f>
        <v>0</v>
      </c>
      <c r="T392" s="8">
        <f>IF(PPG!J572="", "", PPG!J572)</f>
        <v>0</v>
      </c>
      <c r="U392" s="9">
        <f>IF(PPG!K572="", "", PPG!K572)</f>
        <v>0</v>
      </c>
      <c r="V392" s="8">
        <f>IF(PPG!L572="", "", PPG!L572)</f>
        <v>0</v>
      </c>
      <c r="W392" s="9">
        <f>IF(PPG!M572="", "", PPG!M572)</f>
        <v>0</v>
      </c>
      <c r="X392" s="8">
        <f>IF(PPG!N572="", "", PPG!N572)</f>
        <v>0</v>
      </c>
      <c r="Y392" s="9">
        <f>IF(PPG!O572="", "", PPG!O572)</f>
        <v>0</v>
      </c>
      <c r="Z392" s="8">
        <f>IF(PPG!Q572="", "", PPG!Q572)</f>
        <v>3.4</v>
      </c>
      <c r="AA392" s="9">
        <f>IF(PPG!R572="", "", PPG!R572)</f>
        <v>85</v>
      </c>
      <c r="AB392" s="8">
        <f>IF(PPG!S572="", "", PPG!S572)</f>
        <v>0</v>
      </c>
      <c r="AC392" s="9">
        <f>IF(PPG!T572="", "", PPG!T572)</f>
        <v>0</v>
      </c>
      <c r="AD392" s="8">
        <f>IF(PPG!U572="", "", PPG!U572)</f>
        <v>0</v>
      </c>
      <c r="AE392" s="9">
        <f>IF(PPG!V572="", "", PPG!V572)</f>
        <v>0</v>
      </c>
      <c r="AF392" s="8">
        <f>IF(PPG!W572="", "", PPG!W572)</f>
        <v>0</v>
      </c>
      <c r="AG392" s="9">
        <f>IF(PPG!X572="", "", PPG!X572)</f>
        <v>0</v>
      </c>
      <c r="AH392" s="8">
        <f>IF(PPG!Y572="", "", PPG!Y572)</f>
        <v>0</v>
      </c>
      <c r="AI392" s="9">
        <f>IF(PPG!Z572="", "", PPG!Z572)</f>
        <v>0</v>
      </c>
      <c r="AJ392" s="30" t="str">
        <f t="shared" si="32"/>
        <v>0.00</v>
      </c>
      <c r="AK392" s="7" t="str">
        <f t="shared" si="33"/>
        <v>0</v>
      </c>
      <c r="AL392" s="7" t="str">
        <f t="shared" si="34"/>
        <v>0</v>
      </c>
    </row>
    <row r="393" spans="1:38">
      <c r="A393" s="7">
        <f>IF(OUT!C262="", "", OUT!C262)</f>
        <v>712</v>
      </c>
      <c r="B393" s="18">
        <f>IF(OUT!A262="", "", OUT!A262)</f>
        <v>63220</v>
      </c>
      <c r="C393" s="7" t="str">
        <f>IF(OUT!D262="", "", OUT!D262)</f>
        <v>CC14</v>
      </c>
      <c r="D393" s="25"/>
      <c r="E393" s="34" t="str">
        <f>IF(OUT!E262="", "", OUT!E262)</f>
        <v>25/BDL 14+CM</v>
      </c>
      <c r="F393" s="22" t="str">
        <f>IF(OUT!AE262="NEW", "✷", "")</f>
        <v/>
      </c>
      <c r="G393" t="str">
        <f>IF(OUT!B262="", "", OUT!B262)</f>
        <v>LILIUM  CUT ORIENTAL CASA BLANCA (Pure White)</v>
      </c>
      <c r="H393" s="19">
        <f t="shared" si="30"/>
        <v>1.272</v>
      </c>
      <c r="I393" s="20">
        <f t="shared" si="31"/>
        <v>31.8</v>
      </c>
      <c r="J393" s="34" t="str">
        <f>IF(OUT!F262="", "", OUT!F262)</f>
        <v>14+ CM</v>
      </c>
      <c r="K393" s="7">
        <f>IF(OUT!P262="", "", OUT!P262)</f>
        <v>25</v>
      </c>
      <c r="L393" s="7" t="str">
        <f>IF(OUT!AE262="", "", OUT!AE262)</f>
        <v/>
      </c>
      <c r="M393" s="7" t="str">
        <f>IF(OUT!AG262="", "", OUT!AG262)</f>
        <v/>
      </c>
      <c r="N393" s="7" t="str">
        <f>IF(OUT!AQ262="", "", OUT!AQ262)</f>
        <v>CUT</v>
      </c>
      <c r="O393" s="7" t="str">
        <f>IF(OUT!BM262="", "", OUT!BM262)</f>
        <v>T4</v>
      </c>
      <c r="P393" s="8">
        <f>IF(OUT!N262="", "", OUT!N262)</f>
        <v>1.272</v>
      </c>
      <c r="Q393" s="9">
        <f>IF(OUT!O262="", "", OUT!O262)</f>
        <v>31.8</v>
      </c>
      <c r="R393" s="8">
        <f>IF(PPG!H262="", "", PPG!H262)</f>
        <v>0</v>
      </c>
      <c r="S393" s="9">
        <f>IF(PPG!I262="", "", PPG!I262)</f>
        <v>0</v>
      </c>
      <c r="T393" s="8">
        <f>IF(PPG!J262="", "", PPG!J262)</f>
        <v>0</v>
      </c>
      <c r="U393" s="9">
        <f>IF(PPG!K262="", "", PPG!K262)</f>
        <v>0</v>
      </c>
      <c r="V393" s="8">
        <f>IF(PPG!L262="", "", PPG!L262)</f>
        <v>0</v>
      </c>
      <c r="W393" s="9">
        <f>IF(PPG!M262="", "", PPG!M262)</f>
        <v>0</v>
      </c>
      <c r="X393" s="8">
        <f>IF(PPG!N262="", "", PPG!N262)</f>
        <v>0</v>
      </c>
      <c r="Y393" s="9">
        <f>IF(PPG!O262="", "", PPG!O262)</f>
        <v>0</v>
      </c>
      <c r="Z393" s="8">
        <f>IF(PPG!Q262="", "", PPG!Q262)</f>
        <v>6.4</v>
      </c>
      <c r="AA393" s="9">
        <f>IF(PPG!R262="", "", PPG!R262)</f>
        <v>64</v>
      </c>
      <c r="AB393" s="8">
        <f>IF(PPG!S262="", "", PPG!S262)</f>
        <v>0</v>
      </c>
      <c r="AC393" s="9">
        <f>IF(PPG!T262="", "", PPG!T262)</f>
        <v>0</v>
      </c>
      <c r="AD393" s="8">
        <f>IF(PPG!U262="", "", PPG!U262)</f>
        <v>0</v>
      </c>
      <c r="AE393" s="9">
        <f>IF(PPG!V262="", "", PPG!V262)</f>
        <v>0</v>
      </c>
      <c r="AF393" s="8">
        <f>IF(PPG!W262="", "", PPG!W262)</f>
        <v>0</v>
      </c>
      <c r="AG393" s="9">
        <f>IF(PPG!X262="", "", PPG!X262)</f>
        <v>0</v>
      </c>
      <c r="AH393" s="8">
        <f>IF(PPG!Y262="", "", PPG!Y262)</f>
        <v>0</v>
      </c>
      <c r="AI393" s="9">
        <f>IF(PPG!Z262="", "", PPG!Z262)</f>
        <v>0</v>
      </c>
      <c r="AJ393" s="30" t="str">
        <f t="shared" si="32"/>
        <v>0.00</v>
      </c>
      <c r="AK393" s="7" t="str">
        <f t="shared" si="33"/>
        <v>0</v>
      </c>
      <c r="AL393" s="7" t="str">
        <f t="shared" si="34"/>
        <v>0</v>
      </c>
    </row>
    <row r="394" spans="1:38">
      <c r="A394" s="7">
        <f>IF(OUT!C552="", "", OUT!C552)</f>
        <v>712</v>
      </c>
      <c r="B394" s="18">
        <f>IF(OUT!A552="", "", OUT!A552)</f>
        <v>96129</v>
      </c>
      <c r="C394" s="7" t="str">
        <f>IF(OUT!D552="", "", OUT!D552)</f>
        <v>CC14</v>
      </c>
      <c r="D394" s="25"/>
      <c r="E394" s="34" t="str">
        <f>IF(OUT!E552="", "", OUT!E552)</f>
        <v>25/BDL 14+CM</v>
      </c>
      <c r="F394" s="22" t="str">
        <f>IF(OUT!AE552="NEW", "✷", "")</f>
        <v/>
      </c>
      <c r="G394" t="str">
        <f>IF(OUT!B552="", "", OUT!B552)</f>
        <v>LILIUM  CUT ORIENTAL CONCA D'OR (Yellow w/Pale Edge)</v>
      </c>
      <c r="H394" s="19">
        <f t="shared" si="30"/>
        <v>1.0580000000000001</v>
      </c>
      <c r="I394" s="20">
        <f t="shared" si="31"/>
        <v>26.45</v>
      </c>
      <c r="J394" s="34" t="str">
        <f>IF(OUT!F552="", "", OUT!F552)</f>
        <v>14+ CM</v>
      </c>
      <c r="K394" s="7">
        <f>IF(OUT!P552="", "", OUT!P552)</f>
        <v>25</v>
      </c>
      <c r="L394" s="7" t="str">
        <f>IF(OUT!AE552="", "", OUT!AE552)</f>
        <v/>
      </c>
      <c r="M394" s="7" t="str">
        <f>IF(OUT!AG552="", "", OUT!AG552)</f>
        <v/>
      </c>
      <c r="N394" s="7" t="str">
        <f>IF(OUT!AQ552="", "", OUT!AQ552)</f>
        <v>CUT</v>
      </c>
      <c r="O394" s="7" t="str">
        <f>IF(OUT!BM552="", "", OUT!BM552)</f>
        <v>T4</v>
      </c>
      <c r="P394" s="8">
        <f>IF(OUT!N552="", "", OUT!N552)</f>
        <v>1.0580000000000001</v>
      </c>
      <c r="Q394" s="9">
        <f>IF(OUT!O552="", "", OUT!O552)</f>
        <v>26.45</v>
      </c>
      <c r="R394" s="8">
        <f>IF(PPG!H552="", "", PPG!H552)</f>
        <v>0</v>
      </c>
      <c r="S394" s="9">
        <f>IF(PPG!I552="", "", PPG!I552)</f>
        <v>0</v>
      </c>
      <c r="T394" s="8">
        <f>IF(PPG!J552="", "", PPG!J552)</f>
        <v>0</v>
      </c>
      <c r="U394" s="9">
        <f>IF(PPG!K552="", "", PPG!K552)</f>
        <v>0</v>
      </c>
      <c r="V394" s="8">
        <f>IF(PPG!L552="", "", PPG!L552)</f>
        <v>0</v>
      </c>
      <c r="W394" s="9">
        <f>IF(PPG!M552="", "", PPG!M552)</f>
        <v>0</v>
      </c>
      <c r="X394" s="8">
        <f>IF(PPG!N552="", "", PPG!N552)</f>
        <v>0</v>
      </c>
      <c r="Y394" s="9">
        <f>IF(PPG!O552="", "", PPG!O552)</f>
        <v>0</v>
      </c>
      <c r="Z394" s="8">
        <f>IF(PPG!Q552="", "", PPG!Q552)</f>
        <v>1.6</v>
      </c>
      <c r="AA394" s="9">
        <f>IF(PPG!R552="", "", PPG!R552)</f>
        <v>40</v>
      </c>
      <c r="AB394" s="8">
        <f>IF(PPG!S552="", "", PPG!S552)</f>
        <v>0</v>
      </c>
      <c r="AC394" s="9">
        <f>IF(PPG!T552="", "", PPG!T552)</f>
        <v>0</v>
      </c>
      <c r="AD394" s="8">
        <f>IF(PPG!U552="", "", PPG!U552)</f>
        <v>0</v>
      </c>
      <c r="AE394" s="9">
        <f>IF(PPG!V552="", "", PPG!V552)</f>
        <v>0</v>
      </c>
      <c r="AF394" s="8">
        <f>IF(PPG!W552="", "", PPG!W552)</f>
        <v>0</v>
      </c>
      <c r="AG394" s="9">
        <f>IF(PPG!X552="", "", PPG!X552)</f>
        <v>0</v>
      </c>
      <c r="AH394" s="8">
        <f>IF(PPG!Y552="", "", PPG!Y552)</f>
        <v>0</v>
      </c>
      <c r="AI394" s="9">
        <f>IF(PPG!Z552="", "", PPG!Z552)</f>
        <v>0</v>
      </c>
      <c r="AJ394" s="30" t="str">
        <f t="shared" si="32"/>
        <v>0.00</v>
      </c>
      <c r="AK394" s="7" t="str">
        <f t="shared" si="33"/>
        <v>0</v>
      </c>
      <c r="AL394" s="7" t="str">
        <f t="shared" si="34"/>
        <v>0</v>
      </c>
    </row>
    <row r="395" spans="1:38">
      <c r="A395" s="7">
        <f>IF(OUT!C553="", "", OUT!C553)</f>
        <v>712</v>
      </c>
      <c r="B395" s="18">
        <f>IF(OUT!A553="", "", OUT!A553)</f>
        <v>96130</v>
      </c>
      <c r="C395" s="7" t="str">
        <f>IF(OUT!D553="", "", OUT!D553)</f>
        <v>CC14</v>
      </c>
      <c r="D395" s="25"/>
      <c r="E395" s="34" t="str">
        <f>IF(OUT!E553="", "", OUT!E553)</f>
        <v>25/BDL 14+CM</v>
      </c>
      <c r="F395" s="22" t="str">
        <f>IF(OUT!AE553="NEW", "✷", "")</f>
        <v/>
      </c>
      <c r="G395" t="str">
        <f>IF(OUT!B553="", "", OUT!B553)</f>
        <v>LILIUM  CUT ORIENTAL LOTUS ELEGANCE (Pink Double)</v>
      </c>
      <c r="H395" s="19">
        <f t="shared" si="30"/>
        <v>1.6</v>
      </c>
      <c r="I395" s="20">
        <f t="shared" si="31"/>
        <v>40</v>
      </c>
      <c r="J395" s="34" t="str">
        <f>IF(OUT!F553="", "", OUT!F553)</f>
        <v>14+ CM</v>
      </c>
      <c r="K395" s="7">
        <f>IF(OUT!P553="", "", OUT!P553)</f>
        <v>25</v>
      </c>
      <c r="L395" s="7" t="str">
        <f>IF(OUT!AE553="", "", OUT!AE553)</f>
        <v/>
      </c>
      <c r="M395" s="7" t="str">
        <f>IF(OUT!AG553="", "", OUT!AG553)</f>
        <v/>
      </c>
      <c r="N395" s="7" t="str">
        <f>IF(OUT!AQ553="", "", OUT!AQ553)</f>
        <v>CUT</v>
      </c>
      <c r="O395" s="7" t="str">
        <f>IF(OUT!BM553="", "", OUT!BM553)</f>
        <v>T4</v>
      </c>
      <c r="P395" s="8">
        <f>IF(OUT!N553="", "", OUT!N553)</f>
        <v>1.6</v>
      </c>
      <c r="Q395" s="9">
        <f>IF(OUT!O553="", "", OUT!O553)</f>
        <v>40</v>
      </c>
      <c r="R395" s="8">
        <f>IF(PPG!H553="", "", PPG!H553)</f>
        <v>0</v>
      </c>
      <c r="S395" s="9">
        <f>IF(PPG!I553="", "", PPG!I553)</f>
        <v>0</v>
      </c>
      <c r="T395" s="8">
        <f>IF(PPG!J553="", "", PPG!J553)</f>
        <v>0</v>
      </c>
      <c r="U395" s="9">
        <f>IF(PPG!K553="", "", PPG!K553)</f>
        <v>0</v>
      </c>
      <c r="V395" s="8">
        <f>IF(PPG!L553="", "", PPG!L553)</f>
        <v>0</v>
      </c>
      <c r="W395" s="9">
        <f>IF(PPG!M553="", "", PPG!M553)</f>
        <v>0</v>
      </c>
      <c r="X395" s="8">
        <f>IF(PPG!N553="", "", PPG!N553)</f>
        <v>0</v>
      </c>
      <c r="Y395" s="9">
        <f>IF(PPG!O553="", "", PPG!O553)</f>
        <v>0</v>
      </c>
      <c r="Z395" s="8">
        <f>IF(PPG!Q553="", "", PPG!Q553)</f>
        <v>1.6</v>
      </c>
      <c r="AA395" s="9">
        <f>IF(PPG!R553="", "", PPG!R553)</f>
        <v>40</v>
      </c>
      <c r="AB395" s="8">
        <f>IF(PPG!S553="", "", PPG!S553)</f>
        <v>0</v>
      </c>
      <c r="AC395" s="9">
        <f>IF(PPG!T553="", "", PPG!T553)</f>
        <v>0</v>
      </c>
      <c r="AD395" s="8">
        <f>IF(PPG!U553="", "", PPG!U553)</f>
        <v>0</v>
      </c>
      <c r="AE395" s="9">
        <f>IF(PPG!V553="", "", PPG!V553)</f>
        <v>0</v>
      </c>
      <c r="AF395" s="8">
        <f>IF(PPG!W553="", "", PPG!W553)</f>
        <v>0</v>
      </c>
      <c r="AG395" s="9">
        <f>IF(PPG!X553="", "", PPG!X553)</f>
        <v>0</v>
      </c>
      <c r="AH395" s="8">
        <f>IF(PPG!Y553="", "", PPG!Y553)</f>
        <v>0</v>
      </c>
      <c r="AI395" s="9">
        <f>IF(PPG!Z553="", "", PPG!Z553)</f>
        <v>0</v>
      </c>
      <c r="AJ395" s="30" t="str">
        <f t="shared" si="32"/>
        <v>0.00</v>
      </c>
      <c r="AK395" s="7" t="str">
        <f t="shared" si="33"/>
        <v>0</v>
      </c>
      <c r="AL395" s="7" t="str">
        <f t="shared" si="34"/>
        <v>0</v>
      </c>
    </row>
    <row r="396" spans="1:38">
      <c r="A396" s="7">
        <f>IF(OUT!C554="", "", OUT!C554)</f>
        <v>712</v>
      </c>
      <c r="B396" s="18">
        <f>IF(OUT!A554="", "", OUT!A554)</f>
        <v>96131</v>
      </c>
      <c r="C396" s="7" t="str">
        <f>IF(OUT!D554="", "", OUT!D554)</f>
        <v>CC14</v>
      </c>
      <c r="D396" s="25"/>
      <c r="E396" s="34" t="str">
        <f>IF(OUT!E554="", "", OUT!E554)</f>
        <v>25/BDL 14+CM</v>
      </c>
      <c r="F396" s="22" t="str">
        <f>IF(OUT!AE554="NEW", "✷", "")</f>
        <v/>
      </c>
      <c r="G396" t="str">
        <f>IF(OUT!B554="", "", OUT!B554)</f>
        <v>LILIUM  CUT ORIENTAL LOTUS PURE (Double Pure White)</v>
      </c>
      <c r="H396" s="19">
        <f t="shared" si="30"/>
        <v>1.6</v>
      </c>
      <c r="I396" s="20">
        <f t="shared" si="31"/>
        <v>40</v>
      </c>
      <c r="J396" s="34" t="str">
        <f>IF(OUT!F554="", "", OUT!F554)</f>
        <v>14+ CM</v>
      </c>
      <c r="K396" s="7">
        <f>IF(OUT!P554="", "", OUT!P554)</f>
        <v>25</v>
      </c>
      <c r="L396" s="7" t="str">
        <f>IF(OUT!AE554="", "", OUT!AE554)</f>
        <v/>
      </c>
      <c r="M396" s="7" t="str">
        <f>IF(OUT!AG554="", "", OUT!AG554)</f>
        <v/>
      </c>
      <c r="N396" s="7" t="str">
        <f>IF(OUT!AQ554="", "", OUT!AQ554)</f>
        <v/>
      </c>
      <c r="O396" s="7" t="str">
        <f>IF(OUT!BM554="", "", OUT!BM554)</f>
        <v>T4</v>
      </c>
      <c r="P396" s="8">
        <f>IF(OUT!N554="", "", OUT!N554)</f>
        <v>1.6</v>
      </c>
      <c r="Q396" s="9">
        <f>IF(OUT!O554="", "", OUT!O554)</f>
        <v>40</v>
      </c>
      <c r="R396" s="8">
        <f>IF(PPG!H554="", "", PPG!H554)</f>
        <v>0</v>
      </c>
      <c r="S396" s="9">
        <f>IF(PPG!I554="", "", PPG!I554)</f>
        <v>0</v>
      </c>
      <c r="T396" s="8">
        <f>IF(PPG!J554="", "", PPG!J554)</f>
        <v>0</v>
      </c>
      <c r="U396" s="9">
        <f>IF(PPG!K554="", "", PPG!K554)</f>
        <v>0</v>
      </c>
      <c r="V396" s="8">
        <f>IF(PPG!L554="", "", PPG!L554)</f>
        <v>0</v>
      </c>
      <c r="W396" s="9">
        <f>IF(PPG!M554="", "", PPG!M554)</f>
        <v>0</v>
      </c>
      <c r="X396" s="8">
        <f>IF(PPG!N554="", "", PPG!N554)</f>
        <v>0</v>
      </c>
      <c r="Y396" s="9">
        <f>IF(PPG!O554="", "", PPG!O554)</f>
        <v>0</v>
      </c>
      <c r="Z396" s="8">
        <f>IF(PPG!Q554="", "", PPG!Q554)</f>
        <v>1.2</v>
      </c>
      <c r="AA396" s="9">
        <f>IF(PPG!R554="", "", PPG!R554)</f>
        <v>30</v>
      </c>
      <c r="AB396" s="8">
        <f>IF(PPG!S554="", "", PPG!S554)</f>
        <v>0</v>
      </c>
      <c r="AC396" s="9">
        <f>IF(PPG!T554="", "", PPG!T554)</f>
        <v>0</v>
      </c>
      <c r="AD396" s="8">
        <f>IF(PPG!U554="", "", PPG!U554)</f>
        <v>0</v>
      </c>
      <c r="AE396" s="9">
        <f>IF(PPG!V554="", "", PPG!V554)</f>
        <v>0</v>
      </c>
      <c r="AF396" s="8">
        <f>IF(PPG!W554="", "", PPG!W554)</f>
        <v>0</v>
      </c>
      <c r="AG396" s="9">
        <f>IF(PPG!X554="", "", PPG!X554)</f>
        <v>0</v>
      </c>
      <c r="AH396" s="8">
        <f>IF(PPG!Y554="", "", PPG!Y554)</f>
        <v>0</v>
      </c>
      <c r="AI396" s="9">
        <f>IF(PPG!Z554="", "", PPG!Z554)</f>
        <v>0</v>
      </c>
      <c r="AJ396" s="30" t="str">
        <f t="shared" si="32"/>
        <v>0.00</v>
      </c>
      <c r="AK396" s="7" t="str">
        <f t="shared" si="33"/>
        <v>0</v>
      </c>
      <c r="AL396" s="7" t="str">
        <f t="shared" si="34"/>
        <v>0</v>
      </c>
    </row>
    <row r="397" spans="1:38">
      <c r="A397" s="7">
        <f>IF(OUT!C126="", "", OUT!C126)</f>
        <v>712</v>
      </c>
      <c r="B397" s="18">
        <f>IF(OUT!A126="", "", OUT!A126)</f>
        <v>40487</v>
      </c>
      <c r="C397" s="7" t="str">
        <f>IF(OUT!D126="", "", OUT!D126)</f>
        <v>CC14</v>
      </c>
      <c r="D397" s="25"/>
      <c r="E397" s="34" t="str">
        <f>IF(OUT!E126="", "", OUT!E126)</f>
        <v>25/BDL 14+CM</v>
      </c>
      <c r="F397" s="22" t="str">
        <f>IF(OUT!AE126="NEW", "✷", "")</f>
        <v/>
      </c>
      <c r="G397" t="str">
        <f>IF(OUT!B126="", "", OUT!B126)</f>
        <v>LILIUM  CUT ORIENTAL LOTUS QUEEN (Double Pink and White)</v>
      </c>
      <c r="H397" s="19">
        <f t="shared" si="30"/>
        <v>1.6</v>
      </c>
      <c r="I397" s="20">
        <f t="shared" si="31"/>
        <v>40</v>
      </c>
      <c r="J397" s="34" t="str">
        <f>IF(OUT!F126="", "", OUT!F126)</f>
        <v>14+ CM</v>
      </c>
      <c r="K397" s="7">
        <f>IF(OUT!P126="", "", OUT!P126)</f>
        <v>25</v>
      </c>
      <c r="L397" s="7" t="str">
        <f>IF(OUT!AE126="", "", OUT!AE126)</f>
        <v/>
      </c>
      <c r="M397" s="7" t="str">
        <f>IF(OUT!AG126="", "", OUT!AG126)</f>
        <v/>
      </c>
      <c r="N397" s="7" t="str">
        <f>IF(OUT!AQ126="", "", OUT!AQ126)</f>
        <v>CUT</v>
      </c>
      <c r="O397" s="7" t="str">
        <f>IF(OUT!BM126="", "", OUT!BM126)</f>
        <v>T4</v>
      </c>
      <c r="P397" s="8">
        <f>IF(OUT!N126="", "", OUT!N126)</f>
        <v>1.6</v>
      </c>
      <c r="Q397" s="9">
        <f>IF(OUT!O126="", "", OUT!O126)</f>
        <v>40</v>
      </c>
      <c r="R397" s="8">
        <f>IF(PPG!H126="", "", PPG!H126)</f>
        <v>0</v>
      </c>
      <c r="S397" s="9">
        <f>IF(PPG!I126="", "", PPG!I126)</f>
        <v>0</v>
      </c>
      <c r="T397" s="8">
        <f>IF(PPG!J126="", "", PPG!J126)</f>
        <v>0</v>
      </c>
      <c r="U397" s="9">
        <f>IF(PPG!K126="", "", PPG!K126)</f>
        <v>0</v>
      </c>
      <c r="V397" s="8">
        <f>IF(PPG!L126="", "", PPG!L126)</f>
        <v>0</v>
      </c>
      <c r="W397" s="9">
        <f>IF(PPG!M126="", "", PPG!M126)</f>
        <v>0</v>
      </c>
      <c r="X397" s="8">
        <f>IF(PPG!N126="", "", PPG!N126)</f>
        <v>0</v>
      </c>
      <c r="Y397" s="9">
        <f>IF(PPG!O126="", "", PPG!O126)</f>
        <v>0</v>
      </c>
      <c r="Z397" s="8">
        <f>IF(PPG!Q126="", "", PPG!Q126)</f>
        <v>2.1150000000000002</v>
      </c>
      <c r="AA397" s="9">
        <f>IF(PPG!R126="", "", PPG!R126)</f>
        <v>21.15</v>
      </c>
      <c r="AB397" s="8">
        <f>IF(PPG!S126="", "", PPG!S126)</f>
        <v>0</v>
      </c>
      <c r="AC397" s="9">
        <f>IF(PPG!T126="", "", PPG!T126)</f>
        <v>0</v>
      </c>
      <c r="AD397" s="8">
        <f>IF(PPG!U126="", "", PPG!U126)</f>
        <v>0</v>
      </c>
      <c r="AE397" s="9">
        <f>IF(PPG!V126="", "", PPG!V126)</f>
        <v>0</v>
      </c>
      <c r="AF397" s="8">
        <f>IF(PPG!W126="", "", PPG!W126)</f>
        <v>0</v>
      </c>
      <c r="AG397" s="9">
        <f>IF(PPG!X126="", "", PPG!X126)</f>
        <v>0</v>
      </c>
      <c r="AH397" s="8">
        <f>IF(PPG!Y126="", "", PPG!Y126)</f>
        <v>0</v>
      </c>
      <c r="AI397" s="9">
        <f>IF(PPG!Z126="", "", PPG!Z126)</f>
        <v>0</v>
      </c>
      <c r="AJ397" s="30" t="str">
        <f t="shared" si="32"/>
        <v>0.00</v>
      </c>
      <c r="AK397" s="7" t="str">
        <f t="shared" si="33"/>
        <v>0</v>
      </c>
      <c r="AL397" s="7" t="str">
        <f t="shared" si="34"/>
        <v>0</v>
      </c>
    </row>
    <row r="398" spans="1:38">
      <c r="A398" s="7">
        <f>IF(OUT!C322="", "", OUT!C322)</f>
        <v>712</v>
      </c>
      <c r="B398" s="18">
        <f>IF(OUT!A322="", "", OUT!A322)</f>
        <v>69857</v>
      </c>
      <c r="C398" s="7" t="str">
        <f>IF(OUT!D322="", "", OUT!D322)</f>
        <v>CC14</v>
      </c>
      <c r="D398" s="25"/>
      <c r="E398" s="34" t="str">
        <f>IF(OUT!E322="", "", OUT!E322)</f>
        <v>25/BDL 14+CM</v>
      </c>
      <c r="F398" s="22" t="str">
        <f>IF(OUT!AE322="NEW", "✷", "")</f>
        <v/>
      </c>
      <c r="G398" t="str">
        <f>IF(OUT!B322="", "", OUT!B322)</f>
        <v>LILIUM  CUT ORIENTAL MALDANO (ACAPULCO) (Clear Pink)</v>
      </c>
      <c r="H398" s="19">
        <f t="shared" si="30"/>
        <v>1.0860000000000001</v>
      </c>
      <c r="I398" s="20">
        <f t="shared" si="31"/>
        <v>27.15</v>
      </c>
      <c r="J398" s="34" t="str">
        <f>IF(OUT!F322="", "", OUT!F322)</f>
        <v>14+ CM</v>
      </c>
      <c r="K398" s="7">
        <f>IF(OUT!P322="", "", OUT!P322)</f>
        <v>25</v>
      </c>
      <c r="L398" s="7" t="str">
        <f>IF(OUT!AE322="", "", OUT!AE322)</f>
        <v/>
      </c>
      <c r="M398" s="7" t="str">
        <f>IF(OUT!AG322="", "", OUT!AG322)</f>
        <v/>
      </c>
      <c r="N398" s="7" t="str">
        <f>IF(OUT!AQ322="", "", OUT!AQ322)</f>
        <v>CUT</v>
      </c>
      <c r="O398" s="7" t="str">
        <f>IF(OUT!BM322="", "", OUT!BM322)</f>
        <v>T4</v>
      </c>
      <c r="P398" s="8">
        <f>IF(OUT!N322="", "", OUT!N322)</f>
        <v>1.0860000000000001</v>
      </c>
      <c r="Q398" s="9">
        <f>IF(OUT!O322="", "", OUT!O322)</f>
        <v>27.15</v>
      </c>
      <c r="R398" s="8">
        <f>IF(PPG!H322="", "", PPG!H322)</f>
        <v>0</v>
      </c>
      <c r="S398" s="9">
        <f>IF(PPG!I322="", "", PPG!I322)</f>
        <v>0</v>
      </c>
      <c r="T398" s="8">
        <f>IF(PPG!J322="", "", PPG!J322)</f>
        <v>0</v>
      </c>
      <c r="U398" s="9">
        <f>IF(PPG!K322="", "", PPG!K322)</f>
        <v>0</v>
      </c>
      <c r="V398" s="8">
        <f>IF(PPG!L322="", "", PPG!L322)</f>
        <v>0</v>
      </c>
      <c r="W398" s="9">
        <f>IF(PPG!M322="", "", PPG!M322)</f>
        <v>0</v>
      </c>
      <c r="X398" s="8">
        <f>IF(PPG!N322="", "", PPG!N322)</f>
        <v>0</v>
      </c>
      <c r="Y398" s="9">
        <f>IF(PPG!O322="", "", PPG!O322)</f>
        <v>0</v>
      </c>
      <c r="Z398" s="8">
        <f>IF(PPG!Q322="", "", PPG!Q322)</f>
        <v>7.5430000000000001</v>
      </c>
      <c r="AA398" s="9">
        <f>IF(PPG!R322="", "", PPG!R322)</f>
        <v>75.430000000000007</v>
      </c>
      <c r="AB398" s="8">
        <f>IF(PPG!S322="", "", PPG!S322)</f>
        <v>0</v>
      </c>
      <c r="AC398" s="9">
        <f>IF(PPG!T322="", "", PPG!T322)</f>
        <v>0</v>
      </c>
      <c r="AD398" s="8">
        <f>IF(PPG!U322="", "", PPG!U322)</f>
        <v>0</v>
      </c>
      <c r="AE398" s="9">
        <f>IF(PPG!V322="", "", PPG!V322)</f>
        <v>0</v>
      </c>
      <c r="AF398" s="8">
        <f>IF(PPG!W322="", "", PPG!W322)</f>
        <v>0</v>
      </c>
      <c r="AG398" s="9">
        <f>IF(PPG!X322="", "", PPG!X322)</f>
        <v>0</v>
      </c>
      <c r="AH398" s="8">
        <f>IF(PPG!Y322="", "", PPG!Y322)</f>
        <v>0</v>
      </c>
      <c r="AI398" s="9">
        <f>IF(PPG!Z322="", "", PPG!Z322)</f>
        <v>0</v>
      </c>
      <c r="AJ398" s="30" t="str">
        <f t="shared" si="32"/>
        <v>0.00</v>
      </c>
      <c r="AK398" s="7" t="str">
        <f t="shared" si="33"/>
        <v>0</v>
      </c>
      <c r="AL398" s="7" t="str">
        <f t="shared" si="34"/>
        <v>0</v>
      </c>
    </row>
    <row r="399" spans="1:38">
      <c r="A399" s="7">
        <f>IF(OUT!C451="", "", OUT!C451)</f>
        <v>712</v>
      </c>
      <c r="B399" s="18">
        <f>IF(OUT!A451="", "", OUT!A451)</f>
        <v>87161</v>
      </c>
      <c r="C399" s="7" t="str">
        <f>IF(OUT!D451="", "", OUT!D451)</f>
        <v>CC14</v>
      </c>
      <c r="D399" s="25"/>
      <c r="E399" s="34" t="str">
        <f>IF(OUT!E451="", "", OUT!E451)</f>
        <v>25/BDL 14+CM</v>
      </c>
      <c r="F399" s="22" t="str">
        <f>IF(OUT!AE451="NEW", "✷", "")</f>
        <v/>
      </c>
      <c r="G399" t="str">
        <f>IF(OUT!B451="", "", OUT!B451)</f>
        <v>LILIUM  CUT ORIENTAL SIBERIA (White)</v>
      </c>
      <c r="H399" s="19">
        <f t="shared" si="30"/>
        <v>1.4</v>
      </c>
      <c r="I399" s="20">
        <f t="shared" si="31"/>
        <v>35</v>
      </c>
      <c r="J399" s="34" t="str">
        <f>IF(OUT!F451="", "", OUT!F451)</f>
        <v>14+ CM</v>
      </c>
      <c r="K399" s="7">
        <f>IF(OUT!P451="", "", OUT!P451)</f>
        <v>25</v>
      </c>
      <c r="L399" s="7" t="str">
        <f>IF(OUT!AE451="", "", OUT!AE451)</f>
        <v/>
      </c>
      <c r="M399" s="7" t="str">
        <f>IF(OUT!AG451="", "", OUT!AG451)</f>
        <v/>
      </c>
      <c r="N399" s="7" t="str">
        <f>IF(OUT!AQ451="", "", OUT!AQ451)</f>
        <v>CUT</v>
      </c>
      <c r="O399" s="7" t="str">
        <f>IF(OUT!BM451="", "", OUT!BM451)</f>
        <v>T4</v>
      </c>
      <c r="P399" s="8">
        <f>IF(OUT!N451="", "", OUT!N451)</f>
        <v>1.4</v>
      </c>
      <c r="Q399" s="9">
        <f>IF(OUT!O451="", "", OUT!O451)</f>
        <v>35</v>
      </c>
      <c r="R399" s="8">
        <f>IF(PPG!H451="", "", PPG!H451)</f>
        <v>0</v>
      </c>
      <c r="S399" s="9">
        <f>IF(PPG!I451="", "", PPG!I451)</f>
        <v>0</v>
      </c>
      <c r="T399" s="8">
        <f>IF(PPG!J451="", "", PPG!J451)</f>
        <v>0</v>
      </c>
      <c r="U399" s="9">
        <f>IF(PPG!K451="", "", PPG!K451)</f>
        <v>0</v>
      </c>
      <c r="V399" s="8">
        <f>IF(PPG!L451="", "", PPG!L451)</f>
        <v>0</v>
      </c>
      <c r="W399" s="9">
        <f>IF(PPG!M451="", "", PPG!M451)</f>
        <v>0</v>
      </c>
      <c r="X399" s="8">
        <f>IF(PPG!N451="", "", PPG!N451)</f>
        <v>0</v>
      </c>
      <c r="Y399" s="9">
        <f>IF(PPG!O451="", "", PPG!O451)</f>
        <v>0</v>
      </c>
      <c r="Z399" s="8">
        <f>IF(PPG!Q451="", "", PPG!Q451)</f>
        <v>0.98599999999999999</v>
      </c>
      <c r="AA399" s="9">
        <f>IF(PPG!R451="", "", PPG!R451)</f>
        <v>24.65</v>
      </c>
      <c r="AB399" s="8">
        <f>IF(PPG!S451="", "", PPG!S451)</f>
        <v>0</v>
      </c>
      <c r="AC399" s="9">
        <f>IF(PPG!T451="", "", PPG!T451)</f>
        <v>0</v>
      </c>
      <c r="AD399" s="8">
        <f>IF(PPG!U451="", "", PPG!U451)</f>
        <v>0</v>
      </c>
      <c r="AE399" s="9">
        <f>IF(PPG!V451="", "", PPG!V451)</f>
        <v>0</v>
      </c>
      <c r="AF399" s="8">
        <f>IF(PPG!W451="", "", PPG!W451)</f>
        <v>0</v>
      </c>
      <c r="AG399" s="9">
        <f>IF(PPG!X451="", "", PPG!X451)</f>
        <v>0</v>
      </c>
      <c r="AH399" s="8">
        <f>IF(PPG!Y451="", "", PPG!Y451)</f>
        <v>0</v>
      </c>
      <c r="AI399" s="9">
        <f>IF(PPG!Z451="", "", PPG!Z451)</f>
        <v>0</v>
      </c>
      <c r="AJ399" s="30" t="str">
        <f t="shared" si="32"/>
        <v>0.00</v>
      </c>
      <c r="AK399" s="7" t="str">
        <f t="shared" si="33"/>
        <v>0</v>
      </c>
      <c r="AL399" s="7" t="str">
        <f t="shared" si="34"/>
        <v>0</v>
      </c>
    </row>
    <row r="400" spans="1:38">
      <c r="A400" s="7">
        <f>IF(OUT!C383="", "", OUT!C383)</f>
        <v>712</v>
      </c>
      <c r="B400" s="18">
        <f>IF(OUT!A383="", "", OUT!A383)</f>
        <v>77509</v>
      </c>
      <c r="C400" s="7" t="str">
        <f>IF(OUT!D383="", "", OUT!D383)</f>
        <v>CC14</v>
      </c>
      <c r="D400" s="25"/>
      <c r="E400" s="34" t="str">
        <f>IF(OUT!E383="", "", OUT!E383)</f>
        <v>25/BDL 14+CM</v>
      </c>
      <c r="F400" s="22" t="str">
        <f>IF(OUT!AE383="NEW", "✷", "")</f>
        <v/>
      </c>
      <c r="G400" t="str">
        <f>IF(OUT!B383="", "", OUT!B383)</f>
        <v>LILIUM  CUT ORIENTAL STARFIGHTER (Red w/White Edge)</v>
      </c>
      <c r="H400" s="19">
        <f t="shared" si="30"/>
        <v>1.272</v>
      </c>
      <c r="I400" s="20">
        <f t="shared" si="31"/>
        <v>31.8</v>
      </c>
      <c r="J400" s="34" t="str">
        <f>IF(OUT!F383="", "", OUT!F383)</f>
        <v>14+ CM</v>
      </c>
      <c r="K400" s="7">
        <f>IF(OUT!P383="", "", OUT!P383)</f>
        <v>25</v>
      </c>
      <c r="L400" s="7" t="str">
        <f>IF(OUT!AE383="", "", OUT!AE383)</f>
        <v/>
      </c>
      <c r="M400" s="7" t="str">
        <f>IF(OUT!AG383="", "", OUT!AG383)</f>
        <v/>
      </c>
      <c r="N400" s="7" t="str">
        <f>IF(OUT!AQ383="", "", OUT!AQ383)</f>
        <v>CUT</v>
      </c>
      <c r="O400" s="7" t="str">
        <f>IF(OUT!BM383="", "", OUT!BM383)</f>
        <v>T4</v>
      </c>
      <c r="P400" s="8">
        <f>IF(OUT!N383="", "", OUT!N383)</f>
        <v>1.272</v>
      </c>
      <c r="Q400" s="9">
        <f>IF(OUT!O383="", "", OUT!O383)</f>
        <v>31.8</v>
      </c>
      <c r="R400" s="8">
        <f>IF(PPG!H383="", "", PPG!H383)</f>
        <v>0</v>
      </c>
      <c r="S400" s="9">
        <f>IF(PPG!I383="", "", PPG!I383)</f>
        <v>0</v>
      </c>
      <c r="T400" s="8">
        <f>IF(PPG!J383="", "", PPG!J383)</f>
        <v>0</v>
      </c>
      <c r="U400" s="9">
        <f>IF(PPG!K383="", "", PPG!K383)</f>
        <v>0</v>
      </c>
      <c r="V400" s="8">
        <f>IF(PPG!L383="", "", PPG!L383)</f>
        <v>0</v>
      </c>
      <c r="W400" s="9">
        <f>IF(PPG!M383="", "", PPG!M383)</f>
        <v>0</v>
      </c>
      <c r="X400" s="8">
        <f>IF(PPG!N383="", "", PPG!N383)</f>
        <v>0</v>
      </c>
      <c r="Y400" s="9">
        <f>IF(PPG!O383="", "", PPG!O383)</f>
        <v>0</v>
      </c>
      <c r="Z400" s="8">
        <f>IF(PPG!Q383="", "", PPG!Q383)</f>
        <v>37.857999999999997</v>
      </c>
      <c r="AA400" s="9">
        <f>IF(PPG!R383="", "", PPG!R383)</f>
        <v>37.85</v>
      </c>
      <c r="AB400" s="8">
        <f>IF(PPG!S383="", "", PPG!S383)</f>
        <v>0</v>
      </c>
      <c r="AC400" s="9">
        <f>IF(PPG!T383="", "", PPG!T383)</f>
        <v>0</v>
      </c>
      <c r="AD400" s="8">
        <f>IF(PPG!U383="", "", PPG!U383)</f>
        <v>0</v>
      </c>
      <c r="AE400" s="9">
        <f>IF(PPG!V383="", "", PPG!V383)</f>
        <v>0</v>
      </c>
      <c r="AF400" s="8">
        <f>IF(PPG!W383="", "", PPG!W383)</f>
        <v>0</v>
      </c>
      <c r="AG400" s="9">
        <f>IF(PPG!X383="", "", PPG!X383)</f>
        <v>0</v>
      </c>
      <c r="AH400" s="8">
        <f>IF(PPG!Y383="", "", PPG!Y383)</f>
        <v>0</v>
      </c>
      <c r="AI400" s="9">
        <f>IF(PPG!Z383="", "", PPG!Z383)</f>
        <v>0</v>
      </c>
      <c r="AJ400" s="30" t="str">
        <f t="shared" si="32"/>
        <v>0.00</v>
      </c>
      <c r="AK400" s="7" t="str">
        <f t="shared" si="33"/>
        <v>0</v>
      </c>
      <c r="AL400" s="7" t="str">
        <f t="shared" si="34"/>
        <v>0</v>
      </c>
    </row>
    <row r="401" spans="1:38">
      <c r="A401" s="7">
        <f>IF(OUT!C555="", "", OUT!C555)</f>
        <v>712</v>
      </c>
      <c r="B401" s="18">
        <f>IF(OUT!A555="", "", OUT!A555)</f>
        <v>96132</v>
      </c>
      <c r="C401" s="7" t="str">
        <f>IF(OUT!D555="", "", OUT!D555)</f>
        <v>CC14</v>
      </c>
      <c r="D401" s="25"/>
      <c r="E401" s="34" t="str">
        <f>IF(OUT!E555="", "", OUT!E555)</f>
        <v>25/BDL 14+CM</v>
      </c>
      <c r="F401" s="22" t="str">
        <f>IF(OUT!AE555="NEW", "✷", "")</f>
        <v/>
      </c>
      <c r="G401" t="str">
        <f>IF(OUT!B555="", "", OUT!B555)</f>
        <v>LILIUM  CUT ORIENTAL TOUCHSTONE (DArk Rose)</v>
      </c>
      <c r="H401" s="19">
        <f t="shared" si="30"/>
        <v>1.2</v>
      </c>
      <c r="I401" s="20">
        <f t="shared" si="31"/>
        <v>30</v>
      </c>
      <c r="J401" s="34" t="str">
        <f>IF(OUT!F555="", "", OUT!F555)</f>
        <v>14+ CM</v>
      </c>
      <c r="K401" s="7">
        <f>IF(OUT!P555="", "", OUT!P555)</f>
        <v>25</v>
      </c>
      <c r="L401" s="7" t="str">
        <f>IF(OUT!AE555="", "", OUT!AE555)</f>
        <v/>
      </c>
      <c r="M401" s="7" t="str">
        <f>IF(OUT!AG555="", "", OUT!AG555)</f>
        <v/>
      </c>
      <c r="N401" s="7" t="str">
        <f>IF(OUT!AQ555="", "", OUT!AQ555)</f>
        <v>CUT</v>
      </c>
      <c r="O401" s="7" t="str">
        <f>IF(OUT!BM555="", "", OUT!BM555)</f>
        <v>T4</v>
      </c>
      <c r="P401" s="8">
        <f>IF(OUT!N555="", "", OUT!N555)</f>
        <v>1.2</v>
      </c>
      <c r="Q401" s="9">
        <f>IF(OUT!O555="", "", OUT!O555)</f>
        <v>30</v>
      </c>
      <c r="R401" s="8">
        <f>IF(PPG!H555="", "", PPG!H555)</f>
        <v>0</v>
      </c>
      <c r="S401" s="9">
        <f>IF(PPG!I555="", "", PPG!I555)</f>
        <v>0</v>
      </c>
      <c r="T401" s="8">
        <f>IF(PPG!J555="", "", PPG!J555)</f>
        <v>0</v>
      </c>
      <c r="U401" s="9">
        <f>IF(PPG!K555="", "", PPG!K555)</f>
        <v>0</v>
      </c>
      <c r="V401" s="8">
        <f>IF(PPG!L555="", "", PPG!L555)</f>
        <v>0</v>
      </c>
      <c r="W401" s="9">
        <f>IF(PPG!M555="", "", PPG!M555)</f>
        <v>0</v>
      </c>
      <c r="X401" s="8">
        <f>IF(PPG!N555="", "", PPG!N555)</f>
        <v>0</v>
      </c>
      <c r="Y401" s="9">
        <f>IF(PPG!O555="", "", PPG!O555)</f>
        <v>0</v>
      </c>
      <c r="Z401" s="8">
        <f>IF(PPG!Q555="", "", PPG!Q555)</f>
        <v>1.7290000000000001</v>
      </c>
      <c r="AA401" s="9">
        <f>IF(PPG!R555="", "", PPG!R555)</f>
        <v>43.22</v>
      </c>
      <c r="AB401" s="8">
        <f>IF(PPG!S555="", "", PPG!S555)</f>
        <v>0</v>
      </c>
      <c r="AC401" s="9">
        <f>IF(PPG!T555="", "", PPG!T555)</f>
        <v>0</v>
      </c>
      <c r="AD401" s="8">
        <f>IF(PPG!U555="", "", PPG!U555)</f>
        <v>0</v>
      </c>
      <c r="AE401" s="9">
        <f>IF(PPG!V555="", "", PPG!V555)</f>
        <v>0</v>
      </c>
      <c r="AF401" s="8">
        <f>IF(PPG!W555="", "", PPG!W555)</f>
        <v>0</v>
      </c>
      <c r="AG401" s="9">
        <f>IF(PPG!X555="", "", PPG!X555)</f>
        <v>0</v>
      </c>
      <c r="AH401" s="8">
        <f>IF(PPG!Y555="", "", PPG!Y555)</f>
        <v>0</v>
      </c>
      <c r="AI401" s="9">
        <f>IF(PPG!Z555="", "", PPG!Z555)</f>
        <v>0</v>
      </c>
      <c r="AJ401" s="30" t="str">
        <f t="shared" si="32"/>
        <v>0.00</v>
      </c>
      <c r="AK401" s="7" t="str">
        <f t="shared" si="33"/>
        <v>0</v>
      </c>
      <c r="AL401" s="7" t="str">
        <f t="shared" si="34"/>
        <v>0</v>
      </c>
    </row>
    <row r="402" spans="1:38">
      <c r="A402" s="7">
        <f>IF(OUT!C601="", "", OUT!C601)</f>
        <v>712</v>
      </c>
      <c r="B402" s="18">
        <f>IF(OUT!A601="", "", OUT!A601)</f>
        <v>97538</v>
      </c>
      <c r="C402" s="7" t="str">
        <f>IF(OUT!D601="", "", OUT!D601)</f>
        <v>CC16</v>
      </c>
      <c r="D402" s="25"/>
      <c r="E402" s="34" t="str">
        <f>IF(OUT!E601="", "", OUT!E601)</f>
        <v>25/BDL 16+CM</v>
      </c>
      <c r="F402" s="22" t="str">
        <f>IF(OUT!AE601="NEW", "✷", "")</f>
        <v/>
      </c>
      <c r="G402" t="str">
        <f>IF(OUT!B601="", "", OUT!B601)</f>
        <v>LILIUM  LANDSCAPE ASIATIC ARBATAX (Rosy Pink w/White)</v>
      </c>
      <c r="H402" s="19">
        <f t="shared" si="30"/>
        <v>1.4</v>
      </c>
      <c r="I402" s="20">
        <f t="shared" si="31"/>
        <v>35</v>
      </c>
      <c r="J402" s="34" t="str">
        <f>IF(OUT!F601="", "", OUT!F601)</f>
        <v>16+ CM</v>
      </c>
      <c r="K402" s="7">
        <f>IF(OUT!P601="", "", OUT!P601)</f>
        <v>25</v>
      </c>
      <c r="L402" s="7" t="str">
        <f>IF(OUT!AE601="", "", OUT!AE601)</f>
        <v/>
      </c>
      <c r="M402" s="7" t="str">
        <f>IF(OUT!AG601="", "", OUT!AG601)</f>
        <v/>
      </c>
      <c r="N402" s="7" t="str">
        <f>IF(OUT!AQ601="", "", OUT!AQ601)</f>
        <v/>
      </c>
      <c r="O402" s="7" t="str">
        <f>IF(OUT!BM601="", "", OUT!BM601)</f>
        <v>T3</v>
      </c>
      <c r="P402" s="8">
        <f>IF(OUT!N601="", "", OUT!N601)</f>
        <v>1.4</v>
      </c>
      <c r="Q402" s="9">
        <f>IF(OUT!O601="", "", OUT!O601)</f>
        <v>35</v>
      </c>
      <c r="R402" s="8" t="str">
        <f>IF(PPG!H601="", "", PPG!H601)</f>
        <v/>
      </c>
      <c r="S402" s="9" t="str">
        <f>IF(PPG!I601="", "", PPG!I601)</f>
        <v/>
      </c>
      <c r="T402" s="8" t="str">
        <f>IF(PPG!J601="", "", PPG!J601)</f>
        <v/>
      </c>
      <c r="U402" s="9" t="str">
        <f>IF(PPG!K601="", "", PPG!K601)</f>
        <v/>
      </c>
      <c r="V402" s="8" t="str">
        <f>IF(PPG!L601="", "", PPG!L601)</f>
        <v/>
      </c>
      <c r="W402" s="9" t="str">
        <f>IF(PPG!M601="", "", PPG!M601)</f>
        <v/>
      </c>
      <c r="X402" s="8" t="str">
        <f>IF(PPG!N601="", "", PPG!N601)</f>
        <v/>
      </c>
      <c r="Y402" s="9" t="str">
        <f>IF(PPG!O601="", "", PPG!O601)</f>
        <v/>
      </c>
      <c r="Z402" s="8" t="str">
        <f>IF(PPG!Q601="", "", PPG!Q601)</f>
        <v/>
      </c>
      <c r="AA402" s="9" t="str">
        <f>IF(PPG!R601="", "", PPG!R601)</f>
        <v/>
      </c>
      <c r="AB402" s="8" t="str">
        <f>IF(PPG!S601="", "", PPG!S601)</f>
        <v/>
      </c>
      <c r="AC402" s="9" t="str">
        <f>IF(PPG!T601="", "", PPG!T601)</f>
        <v/>
      </c>
      <c r="AD402" s="8" t="str">
        <f>IF(PPG!U601="", "", PPG!U601)</f>
        <v/>
      </c>
      <c r="AE402" s="9" t="str">
        <f>IF(PPG!V601="", "", PPG!V601)</f>
        <v/>
      </c>
      <c r="AF402" s="8" t="str">
        <f>IF(PPG!W601="", "", PPG!W601)</f>
        <v/>
      </c>
      <c r="AG402" s="9" t="str">
        <f>IF(PPG!X601="", "", PPG!X601)</f>
        <v/>
      </c>
      <c r="AH402" s="8" t="str">
        <f>IF(PPG!Y601="", "", PPG!Y601)</f>
        <v/>
      </c>
      <c r="AI402" s="9" t="str">
        <f>IF(PPG!Z601="", "", PPG!Z601)</f>
        <v/>
      </c>
      <c r="AJ402" s="30" t="str">
        <f t="shared" si="32"/>
        <v>0.00</v>
      </c>
      <c r="AK402" s="7" t="str">
        <f t="shared" si="33"/>
        <v>0</v>
      </c>
      <c r="AL402" s="7" t="str">
        <f t="shared" si="34"/>
        <v>0</v>
      </c>
    </row>
    <row r="403" spans="1:38">
      <c r="A403" s="7">
        <f>IF(OUT!C561="", "", OUT!C561)</f>
        <v>712</v>
      </c>
      <c r="B403" s="18">
        <f>IF(OUT!A561="", "", OUT!A561)</f>
        <v>96140</v>
      </c>
      <c r="C403" s="7" t="str">
        <f>IF(OUT!D561="", "", OUT!D561)</f>
        <v>CC16</v>
      </c>
      <c r="D403" s="25"/>
      <c r="E403" s="34" t="str">
        <f>IF(OUT!E561="", "", OUT!E561)</f>
        <v>25/BDL 16+CM</v>
      </c>
      <c r="F403" s="22" t="str">
        <f>IF(OUT!AE561="NEW", "✷", "")</f>
        <v/>
      </c>
      <c r="G403" t="str">
        <f>IF(OUT!B561="", "", OUT!B561)</f>
        <v>LILIUM  LANDSCAPE ASIATIC BRUNELLO (Unspotted Orange)</v>
      </c>
      <c r="H403" s="19">
        <f t="shared" si="30"/>
        <v>1.272</v>
      </c>
      <c r="I403" s="20">
        <f t="shared" si="31"/>
        <v>31.8</v>
      </c>
      <c r="J403" s="34" t="str">
        <f>IF(OUT!F561="", "", OUT!F561)</f>
        <v>16+ CM</v>
      </c>
      <c r="K403" s="7">
        <f>IF(OUT!P561="", "", OUT!P561)</f>
        <v>25</v>
      </c>
      <c r="L403" s="7" t="str">
        <f>IF(OUT!AE561="", "", OUT!AE561)</f>
        <v/>
      </c>
      <c r="M403" s="7" t="str">
        <f>IF(OUT!AG561="", "", OUT!AG561)</f>
        <v/>
      </c>
      <c r="N403" s="7" t="str">
        <f>IF(OUT!AQ561="", "", OUT!AQ561)</f>
        <v/>
      </c>
      <c r="O403" s="7" t="str">
        <f>IF(OUT!BM561="", "", OUT!BM561)</f>
        <v>T3</v>
      </c>
      <c r="P403" s="8">
        <f>IF(OUT!N561="", "", OUT!N561)</f>
        <v>1.272</v>
      </c>
      <c r="Q403" s="9">
        <f>IF(OUT!O561="", "", OUT!O561)</f>
        <v>31.8</v>
      </c>
      <c r="R403" s="8">
        <f>IF(PPG!H561="", "", PPG!H561)</f>
        <v>0</v>
      </c>
      <c r="S403" s="9">
        <f>IF(PPG!I561="", "", PPG!I561)</f>
        <v>0</v>
      </c>
      <c r="T403" s="8">
        <f>IF(PPG!J561="", "", PPG!J561)</f>
        <v>0</v>
      </c>
      <c r="U403" s="9">
        <f>IF(PPG!K561="", "", PPG!K561)</f>
        <v>0</v>
      </c>
      <c r="V403" s="8">
        <f>IF(PPG!L561="", "", PPG!L561)</f>
        <v>0</v>
      </c>
      <c r="W403" s="9">
        <f>IF(PPG!M561="", "", PPG!M561)</f>
        <v>0</v>
      </c>
      <c r="X403" s="8">
        <f>IF(PPG!N561="", "", PPG!N561)</f>
        <v>0</v>
      </c>
      <c r="Y403" s="9">
        <f>IF(PPG!O561="", "", PPG!O561)</f>
        <v>0</v>
      </c>
      <c r="Z403" s="8">
        <f>IF(PPG!Q561="", "", PPG!Q561)</f>
        <v>0.98599999999999999</v>
      </c>
      <c r="AA403" s="9">
        <f>IF(PPG!R561="", "", PPG!R561)</f>
        <v>24.65</v>
      </c>
      <c r="AB403" s="8">
        <f>IF(PPG!S561="", "", PPG!S561)</f>
        <v>0</v>
      </c>
      <c r="AC403" s="9">
        <f>IF(PPG!T561="", "", PPG!T561)</f>
        <v>0</v>
      </c>
      <c r="AD403" s="8">
        <f>IF(PPG!U561="", "", PPG!U561)</f>
        <v>0</v>
      </c>
      <c r="AE403" s="9">
        <f>IF(PPG!V561="", "", PPG!V561)</f>
        <v>0</v>
      </c>
      <c r="AF403" s="8">
        <f>IF(PPG!W561="", "", PPG!W561)</f>
        <v>0</v>
      </c>
      <c r="AG403" s="9">
        <f>IF(PPG!X561="", "", PPG!X561)</f>
        <v>0</v>
      </c>
      <c r="AH403" s="8">
        <f>IF(PPG!Y561="", "", PPG!Y561)</f>
        <v>0</v>
      </c>
      <c r="AI403" s="9">
        <f>IF(PPG!Z561="", "", PPG!Z561)</f>
        <v>0</v>
      </c>
      <c r="AJ403" s="30" t="str">
        <f t="shared" si="32"/>
        <v>0.00</v>
      </c>
      <c r="AK403" s="7" t="str">
        <f t="shared" si="33"/>
        <v>0</v>
      </c>
      <c r="AL403" s="7" t="str">
        <f t="shared" si="34"/>
        <v>0</v>
      </c>
    </row>
    <row r="404" spans="1:38">
      <c r="A404" s="7">
        <f>IF(OUT!C513="", "", OUT!C513)</f>
        <v>712</v>
      </c>
      <c r="B404" s="18">
        <f>IF(OUT!A513="", "", OUT!A513)</f>
        <v>92547</v>
      </c>
      <c r="C404" s="7" t="str">
        <f>IF(OUT!D513="", "", OUT!D513)</f>
        <v>CC16</v>
      </c>
      <c r="D404" s="25"/>
      <c r="E404" s="34" t="str">
        <f>IF(OUT!E513="", "", OUT!E513)</f>
        <v>25/BDL 16+CM</v>
      </c>
      <c r="F404" s="22" t="str">
        <f>IF(OUT!AE513="NEW", "✷", "")</f>
        <v/>
      </c>
      <c r="G404" t="str">
        <f>IF(OUT!B513="", "", OUT!B513)</f>
        <v>LILIUM  LANDSCAPE ASIATIC ELODIE (Double Pink)</v>
      </c>
      <c r="H404" s="19">
        <f t="shared" si="30"/>
        <v>1.986</v>
      </c>
      <c r="I404" s="20">
        <f t="shared" si="31"/>
        <v>49.65</v>
      </c>
      <c r="J404" s="34" t="str">
        <f>IF(OUT!F513="", "", OUT!F513)</f>
        <v>16+ CM</v>
      </c>
      <c r="K404" s="7">
        <f>IF(OUT!P513="", "", OUT!P513)</f>
        <v>25</v>
      </c>
      <c r="L404" s="7" t="str">
        <f>IF(OUT!AE513="", "", OUT!AE513)</f>
        <v/>
      </c>
      <c r="M404" s="7" t="str">
        <f>IF(OUT!AG513="", "", OUT!AG513)</f>
        <v/>
      </c>
      <c r="N404" s="7" t="str">
        <f>IF(OUT!AQ513="", "", OUT!AQ513)</f>
        <v/>
      </c>
      <c r="O404" s="7" t="str">
        <f>IF(OUT!BM513="", "", OUT!BM513)</f>
        <v>T3</v>
      </c>
      <c r="P404" s="8">
        <f>IF(OUT!N513="", "", OUT!N513)</f>
        <v>1.986</v>
      </c>
      <c r="Q404" s="9">
        <f>IF(OUT!O513="", "", OUT!O513)</f>
        <v>49.65</v>
      </c>
      <c r="R404" s="8">
        <f>IF(PPG!H513="", "", PPG!H513)</f>
        <v>0</v>
      </c>
      <c r="S404" s="9">
        <f>IF(PPG!I513="", "", PPG!I513)</f>
        <v>0</v>
      </c>
      <c r="T404" s="8">
        <f>IF(PPG!J513="", "", PPG!J513)</f>
        <v>0</v>
      </c>
      <c r="U404" s="9">
        <f>IF(PPG!K513="", "", PPG!K513)</f>
        <v>0</v>
      </c>
      <c r="V404" s="8">
        <f>IF(PPG!L513="", "", PPG!L513)</f>
        <v>0</v>
      </c>
      <c r="W404" s="9">
        <f>IF(PPG!M513="", "", PPG!M513)</f>
        <v>0</v>
      </c>
      <c r="X404" s="8">
        <f>IF(PPG!N513="", "", PPG!N513)</f>
        <v>0</v>
      </c>
      <c r="Y404" s="9">
        <f>IF(PPG!O513="", "", PPG!O513)</f>
        <v>0</v>
      </c>
      <c r="Z404" s="8">
        <f>IF(PPG!Q513="", "", PPG!Q513)</f>
        <v>0.98599999999999999</v>
      </c>
      <c r="AA404" s="9">
        <f>IF(PPG!R513="", "", PPG!R513)</f>
        <v>24.65</v>
      </c>
      <c r="AB404" s="8">
        <f>IF(PPG!S513="", "", PPG!S513)</f>
        <v>0</v>
      </c>
      <c r="AC404" s="9">
        <f>IF(PPG!T513="", "", PPG!T513)</f>
        <v>0</v>
      </c>
      <c r="AD404" s="8">
        <f>IF(PPG!U513="", "", PPG!U513)</f>
        <v>0</v>
      </c>
      <c r="AE404" s="9">
        <f>IF(PPG!V513="", "", PPG!V513)</f>
        <v>0</v>
      </c>
      <c r="AF404" s="8">
        <f>IF(PPG!W513="", "", PPG!W513)</f>
        <v>0</v>
      </c>
      <c r="AG404" s="9">
        <f>IF(PPG!X513="", "", PPG!X513)</f>
        <v>0</v>
      </c>
      <c r="AH404" s="8">
        <f>IF(PPG!Y513="", "", PPG!Y513)</f>
        <v>0</v>
      </c>
      <c r="AI404" s="9">
        <f>IF(PPG!Z513="", "", PPG!Z513)</f>
        <v>0</v>
      </c>
      <c r="AJ404" s="30" t="str">
        <f t="shared" si="32"/>
        <v>0.00</v>
      </c>
      <c r="AK404" s="7" t="str">
        <f t="shared" si="33"/>
        <v>0</v>
      </c>
      <c r="AL404" s="7" t="str">
        <f t="shared" si="34"/>
        <v>0</v>
      </c>
    </row>
    <row r="405" spans="1:38">
      <c r="A405" s="7">
        <f>IF(OUT!C321="", "", OUT!C321)</f>
        <v>712</v>
      </c>
      <c r="B405" s="18">
        <f>IF(OUT!A321="", "", OUT!A321)</f>
        <v>69850</v>
      </c>
      <c r="C405" s="7" t="str">
        <f>IF(OUT!D321="", "", OUT!D321)</f>
        <v>CC16</v>
      </c>
      <c r="D405" s="25"/>
      <c r="E405" s="34" t="str">
        <f>IF(OUT!E321="", "", OUT!E321)</f>
        <v>25/BDL 16+CM</v>
      </c>
      <c r="F405" s="22" t="str">
        <f>IF(OUT!AE321="NEW", "✷", "")</f>
        <v/>
      </c>
      <c r="G405" t="str">
        <f>IF(OUT!B321="", "", OUT!B321)</f>
        <v>LILIUM  LANDSCAPE ASIATIC FATA MORGANA (Double Pure Yellow)</v>
      </c>
      <c r="H405" s="19">
        <f t="shared" si="30"/>
        <v>1.986</v>
      </c>
      <c r="I405" s="20">
        <f t="shared" si="31"/>
        <v>49.65</v>
      </c>
      <c r="J405" s="34" t="str">
        <f>IF(OUT!F321="", "", OUT!F321)</f>
        <v>16+ CM</v>
      </c>
      <c r="K405" s="7">
        <f>IF(OUT!P321="", "", OUT!P321)</f>
        <v>25</v>
      </c>
      <c r="L405" s="7" t="str">
        <f>IF(OUT!AE321="", "", OUT!AE321)</f>
        <v/>
      </c>
      <c r="M405" s="7" t="str">
        <f>IF(OUT!AG321="", "", OUT!AG321)</f>
        <v/>
      </c>
      <c r="N405" s="7" t="str">
        <f>IF(OUT!AQ321="", "", OUT!AQ321)</f>
        <v/>
      </c>
      <c r="O405" s="7" t="str">
        <f>IF(OUT!BM321="", "", OUT!BM321)</f>
        <v>T3</v>
      </c>
      <c r="P405" s="8">
        <f>IF(OUT!N321="", "", OUT!N321)</f>
        <v>1.986</v>
      </c>
      <c r="Q405" s="9">
        <f>IF(OUT!O321="", "", OUT!O321)</f>
        <v>49.65</v>
      </c>
      <c r="R405" s="8">
        <f>IF(PPG!H321="", "", PPG!H321)</f>
        <v>0</v>
      </c>
      <c r="S405" s="9">
        <f>IF(PPG!I321="", "", PPG!I321)</f>
        <v>0</v>
      </c>
      <c r="T405" s="8">
        <f>IF(PPG!J321="", "", PPG!J321)</f>
        <v>0</v>
      </c>
      <c r="U405" s="9">
        <f>IF(PPG!K321="", "", PPG!K321)</f>
        <v>0</v>
      </c>
      <c r="V405" s="8">
        <f>IF(PPG!L321="", "", PPG!L321)</f>
        <v>0</v>
      </c>
      <c r="W405" s="9">
        <f>IF(PPG!M321="", "", PPG!M321)</f>
        <v>0</v>
      </c>
      <c r="X405" s="8">
        <f>IF(PPG!N321="", "", PPG!N321)</f>
        <v>0</v>
      </c>
      <c r="Y405" s="9">
        <f>IF(PPG!O321="", "", PPG!O321)</f>
        <v>0</v>
      </c>
      <c r="Z405" s="8">
        <f>IF(PPG!Q321="", "", PPG!Q321)</f>
        <v>1.0860000000000001</v>
      </c>
      <c r="AA405" s="9">
        <f>IF(PPG!R321="", "", PPG!R321)</f>
        <v>27.15</v>
      </c>
      <c r="AB405" s="8">
        <f>IF(PPG!S321="", "", PPG!S321)</f>
        <v>0</v>
      </c>
      <c r="AC405" s="9">
        <f>IF(PPG!T321="", "", PPG!T321)</f>
        <v>0</v>
      </c>
      <c r="AD405" s="8">
        <f>IF(PPG!U321="", "", PPG!U321)</f>
        <v>0</v>
      </c>
      <c r="AE405" s="9">
        <f>IF(PPG!V321="", "", PPG!V321)</f>
        <v>0</v>
      </c>
      <c r="AF405" s="8">
        <f>IF(PPG!W321="", "", PPG!W321)</f>
        <v>0</v>
      </c>
      <c r="AG405" s="9">
        <f>IF(PPG!X321="", "", PPG!X321)</f>
        <v>0</v>
      </c>
      <c r="AH405" s="8">
        <f>IF(PPG!Y321="", "", PPG!Y321)</f>
        <v>0</v>
      </c>
      <c r="AI405" s="9">
        <f>IF(PPG!Z321="", "", PPG!Z321)</f>
        <v>0</v>
      </c>
      <c r="AJ405" s="30" t="str">
        <f t="shared" si="32"/>
        <v>0.00</v>
      </c>
      <c r="AK405" s="7" t="str">
        <f t="shared" si="33"/>
        <v>0</v>
      </c>
      <c r="AL405" s="7" t="str">
        <f t="shared" si="34"/>
        <v>0</v>
      </c>
    </row>
    <row r="406" spans="1:38">
      <c r="A406" s="7">
        <f>IF(OUT!C462="", "", OUT!C462)</f>
        <v>712</v>
      </c>
      <c r="B406" s="18">
        <f>IF(OUT!A462="", "", OUT!A462)</f>
        <v>87583</v>
      </c>
      <c r="C406" s="7" t="str">
        <f>IF(OUT!D462="", "", OUT!D462)</f>
        <v>CC16</v>
      </c>
      <c r="D406" s="25"/>
      <c r="E406" s="34" t="str">
        <f>IF(OUT!E462="", "", OUT!E462)</f>
        <v>25/BDL 16+CM</v>
      </c>
      <c r="F406" s="22" t="str">
        <f>IF(OUT!AE462="NEW", "✷", "")</f>
        <v/>
      </c>
      <c r="G406" t="str">
        <f>IF(OUT!B462="", "", OUT!B462)</f>
        <v>LILIUM  LANDSCAPE ASIATIC MUST SEE  (STRAWBERRY VANILLA) (Double Light Red)</v>
      </c>
      <c r="H406" s="19">
        <f t="shared" si="30"/>
        <v>1.986</v>
      </c>
      <c r="I406" s="20">
        <f t="shared" si="31"/>
        <v>49.65</v>
      </c>
      <c r="J406" s="34" t="str">
        <f>IF(OUT!F462="", "", OUT!F462)</f>
        <v>16+ CM</v>
      </c>
      <c r="K406" s="7">
        <f>IF(OUT!P462="", "", OUT!P462)</f>
        <v>25</v>
      </c>
      <c r="L406" s="7" t="str">
        <f>IF(OUT!AE462="", "", OUT!AE462)</f>
        <v/>
      </c>
      <c r="M406" s="7" t="str">
        <f>IF(OUT!AG462="", "", OUT!AG462)</f>
        <v/>
      </c>
      <c r="N406" s="7" t="str">
        <f>IF(OUT!AQ462="", "", OUT!AQ462)</f>
        <v>CUT</v>
      </c>
      <c r="O406" s="7" t="str">
        <f>IF(OUT!BM462="", "", OUT!BM462)</f>
        <v>T3</v>
      </c>
      <c r="P406" s="8">
        <f>IF(OUT!N462="", "", OUT!N462)</f>
        <v>1.986</v>
      </c>
      <c r="Q406" s="9">
        <f>IF(OUT!O462="", "", OUT!O462)</f>
        <v>49.65</v>
      </c>
      <c r="R406" s="8">
        <f>IF(PPG!H462="", "", PPG!H462)</f>
        <v>0</v>
      </c>
      <c r="S406" s="9">
        <f>IF(PPG!I462="", "", PPG!I462)</f>
        <v>0</v>
      </c>
      <c r="T406" s="8">
        <f>IF(PPG!J462="", "", PPG!J462)</f>
        <v>0</v>
      </c>
      <c r="U406" s="9">
        <f>IF(PPG!K462="", "", PPG!K462)</f>
        <v>0</v>
      </c>
      <c r="V406" s="8">
        <f>IF(PPG!L462="", "", PPG!L462)</f>
        <v>0</v>
      </c>
      <c r="W406" s="9">
        <f>IF(PPG!M462="", "", PPG!M462)</f>
        <v>0</v>
      </c>
      <c r="X406" s="8">
        <f>IF(PPG!N462="", "", PPG!N462)</f>
        <v>0</v>
      </c>
      <c r="Y406" s="9">
        <f>IF(PPG!O462="", "", PPG!O462)</f>
        <v>0</v>
      </c>
      <c r="Z406" s="8">
        <f>IF(PPG!Q462="", "", PPG!Q462)</f>
        <v>3.4</v>
      </c>
      <c r="AA406" s="9">
        <f>IF(PPG!R462="", "", PPG!R462)</f>
        <v>85</v>
      </c>
      <c r="AB406" s="8">
        <f>IF(PPG!S462="", "", PPG!S462)</f>
        <v>0</v>
      </c>
      <c r="AC406" s="9">
        <f>IF(PPG!T462="", "", PPG!T462)</f>
        <v>0</v>
      </c>
      <c r="AD406" s="8">
        <f>IF(PPG!U462="", "", PPG!U462)</f>
        <v>0</v>
      </c>
      <c r="AE406" s="9">
        <f>IF(PPG!V462="", "", PPG!V462)</f>
        <v>0</v>
      </c>
      <c r="AF406" s="8">
        <f>IF(PPG!W462="", "", PPG!W462)</f>
        <v>0</v>
      </c>
      <c r="AG406" s="9">
        <f>IF(PPG!X462="", "", PPG!X462)</f>
        <v>0</v>
      </c>
      <c r="AH406" s="8">
        <f>IF(PPG!Y462="", "", PPG!Y462)</f>
        <v>0</v>
      </c>
      <c r="AI406" s="9">
        <f>IF(PPG!Z462="", "", PPG!Z462)</f>
        <v>0</v>
      </c>
      <c r="AJ406" s="30" t="str">
        <f t="shared" si="32"/>
        <v>0.00</v>
      </c>
      <c r="AK406" s="7" t="str">
        <f t="shared" si="33"/>
        <v>0</v>
      </c>
      <c r="AL406" s="7" t="str">
        <f t="shared" si="34"/>
        <v>0</v>
      </c>
    </row>
    <row r="407" spans="1:38">
      <c r="A407" s="7">
        <f>IF(OUT!C557="", "", OUT!C557)</f>
        <v>712</v>
      </c>
      <c r="B407" s="18">
        <f>IF(OUT!A557="", "", OUT!A557)</f>
        <v>96135</v>
      </c>
      <c r="C407" s="7" t="str">
        <f>IF(OUT!D557="", "", OUT!D557)</f>
        <v>CC16</v>
      </c>
      <c r="D407" s="25"/>
      <c r="E407" s="34" t="str">
        <f>IF(OUT!E557="", "", OUT!E557)</f>
        <v>25/BDL 16+CM</v>
      </c>
      <c r="F407" s="22" t="str">
        <f>IF(OUT!AE557="NEW", "✷", "")</f>
        <v/>
      </c>
      <c r="G407" t="str">
        <f>IF(OUT!B557="", "", OUT!B557)</f>
        <v>LILIUM  LANDSCAPE ASIATIC NAVONA</v>
      </c>
      <c r="H407" s="19">
        <f t="shared" si="30"/>
        <v>1.343</v>
      </c>
      <c r="I407" s="20">
        <f t="shared" si="31"/>
        <v>33.57</v>
      </c>
      <c r="J407" s="34" t="str">
        <f>IF(OUT!F557="", "", OUT!F557)</f>
        <v>16+ CM</v>
      </c>
      <c r="K407" s="7">
        <f>IF(OUT!P557="", "", OUT!P557)</f>
        <v>25</v>
      </c>
      <c r="L407" s="7" t="str">
        <f>IF(OUT!AE557="", "", OUT!AE557)</f>
        <v/>
      </c>
      <c r="M407" s="7" t="str">
        <f>IF(OUT!AG557="", "", OUT!AG557)</f>
        <v/>
      </c>
      <c r="N407" s="7" t="str">
        <f>IF(OUT!AQ557="", "", OUT!AQ557)</f>
        <v/>
      </c>
      <c r="O407" s="7" t="str">
        <f>IF(OUT!BM557="", "", OUT!BM557)</f>
        <v>T3</v>
      </c>
      <c r="P407" s="8">
        <f>IF(OUT!N557="", "", OUT!N557)</f>
        <v>1.343</v>
      </c>
      <c r="Q407" s="9">
        <f>IF(OUT!O557="", "", OUT!O557)</f>
        <v>33.57</v>
      </c>
      <c r="R407" s="8">
        <f>IF(PPG!H557="", "", PPG!H557)</f>
        <v>0</v>
      </c>
      <c r="S407" s="9">
        <f>IF(PPG!I557="", "", PPG!I557)</f>
        <v>0</v>
      </c>
      <c r="T407" s="8">
        <f>IF(PPG!J557="", "", PPG!J557)</f>
        <v>0</v>
      </c>
      <c r="U407" s="9">
        <f>IF(PPG!K557="", "", PPG!K557)</f>
        <v>0</v>
      </c>
      <c r="V407" s="8">
        <f>IF(PPG!L557="", "", PPG!L557)</f>
        <v>0</v>
      </c>
      <c r="W407" s="9">
        <f>IF(PPG!M557="", "", PPG!M557)</f>
        <v>0</v>
      </c>
      <c r="X407" s="8">
        <f>IF(PPG!N557="", "", PPG!N557)</f>
        <v>0</v>
      </c>
      <c r="Y407" s="9">
        <f>IF(PPG!O557="", "", PPG!O557)</f>
        <v>0</v>
      </c>
      <c r="Z407" s="8">
        <f>IF(PPG!Q557="", "", PPG!Q557)</f>
        <v>1.458</v>
      </c>
      <c r="AA407" s="9">
        <f>IF(PPG!R557="", "", PPG!R557)</f>
        <v>36.450000000000003</v>
      </c>
      <c r="AB407" s="8">
        <f>IF(PPG!S557="", "", PPG!S557)</f>
        <v>0</v>
      </c>
      <c r="AC407" s="9">
        <f>IF(PPG!T557="", "", PPG!T557)</f>
        <v>0</v>
      </c>
      <c r="AD407" s="8">
        <f>IF(PPG!U557="", "", PPG!U557)</f>
        <v>0</v>
      </c>
      <c r="AE407" s="9">
        <f>IF(PPG!V557="", "", PPG!V557)</f>
        <v>0</v>
      </c>
      <c r="AF407" s="8">
        <f>IF(PPG!W557="", "", PPG!W557)</f>
        <v>0</v>
      </c>
      <c r="AG407" s="9">
        <f>IF(PPG!X557="", "", PPG!X557)</f>
        <v>0</v>
      </c>
      <c r="AH407" s="8">
        <f>IF(PPG!Y557="", "", PPG!Y557)</f>
        <v>0</v>
      </c>
      <c r="AI407" s="9">
        <f>IF(PPG!Z557="", "", PPG!Z557)</f>
        <v>0</v>
      </c>
      <c r="AJ407" s="30" t="str">
        <f t="shared" si="32"/>
        <v>0.00</v>
      </c>
      <c r="AK407" s="7" t="str">
        <f t="shared" si="33"/>
        <v>0</v>
      </c>
      <c r="AL407" s="7" t="str">
        <f t="shared" si="34"/>
        <v>0</v>
      </c>
    </row>
    <row r="408" spans="1:38">
      <c r="A408" s="7">
        <f>IF(OUT!C558="", "", OUT!C558)</f>
        <v>712</v>
      </c>
      <c r="B408" s="18">
        <f>IF(OUT!A558="", "", OUT!A558)</f>
        <v>96136</v>
      </c>
      <c r="C408" s="7" t="str">
        <f>IF(OUT!D558="", "", OUT!D558)</f>
        <v>CC16</v>
      </c>
      <c r="D408" s="25"/>
      <c r="E408" s="34" t="str">
        <f>IF(OUT!E558="", "", OUT!E558)</f>
        <v>25/BDL 16+CM</v>
      </c>
      <c r="F408" s="22" t="str">
        <f>IF(OUT!AE558="NEW", "✷", "")</f>
        <v/>
      </c>
      <c r="G408" t="str">
        <f>IF(OUT!B558="", "", OUT!B558)</f>
        <v>LILIUM  LANDSCAPE ASIATIC RED COUNTRY (Orange-Red Unspotted)</v>
      </c>
      <c r="H408" s="19">
        <f t="shared" si="30"/>
        <v>1.458</v>
      </c>
      <c r="I408" s="20">
        <f t="shared" si="31"/>
        <v>36.450000000000003</v>
      </c>
      <c r="J408" s="34" t="str">
        <f>IF(OUT!F558="", "", OUT!F558)</f>
        <v>16+ CM</v>
      </c>
      <c r="K408" s="7">
        <f>IF(OUT!P558="", "", OUT!P558)</f>
        <v>25</v>
      </c>
      <c r="L408" s="7" t="str">
        <f>IF(OUT!AE558="", "", OUT!AE558)</f>
        <v/>
      </c>
      <c r="M408" s="7" t="str">
        <f>IF(OUT!AG558="", "", OUT!AG558)</f>
        <v/>
      </c>
      <c r="N408" s="7" t="str">
        <f>IF(OUT!AQ558="", "", OUT!AQ558)</f>
        <v/>
      </c>
      <c r="O408" s="7" t="str">
        <f>IF(OUT!BM558="", "", OUT!BM558)</f>
        <v>T3</v>
      </c>
      <c r="P408" s="8">
        <f>IF(OUT!N558="", "", OUT!N558)</f>
        <v>1.458</v>
      </c>
      <c r="Q408" s="9">
        <f>IF(OUT!O558="", "", OUT!O558)</f>
        <v>36.450000000000003</v>
      </c>
      <c r="R408" s="8">
        <f>IF(PPG!H558="", "", PPG!H558)</f>
        <v>0</v>
      </c>
      <c r="S408" s="9">
        <f>IF(PPG!I558="", "", PPG!I558)</f>
        <v>0</v>
      </c>
      <c r="T408" s="8">
        <f>IF(PPG!J558="", "", PPG!J558)</f>
        <v>0</v>
      </c>
      <c r="U408" s="9">
        <f>IF(PPG!K558="", "", PPG!K558)</f>
        <v>0</v>
      </c>
      <c r="V408" s="8">
        <f>IF(PPG!L558="", "", PPG!L558)</f>
        <v>0</v>
      </c>
      <c r="W408" s="9">
        <f>IF(PPG!M558="", "", PPG!M558)</f>
        <v>0</v>
      </c>
      <c r="X408" s="8">
        <f>IF(PPG!N558="", "", PPG!N558)</f>
        <v>0</v>
      </c>
      <c r="Y408" s="9">
        <f>IF(PPG!O558="", "", PPG!O558)</f>
        <v>0</v>
      </c>
      <c r="Z408" s="8">
        <f>IF(PPG!Q558="", "", PPG!Q558)</f>
        <v>1.458</v>
      </c>
      <c r="AA408" s="9">
        <f>IF(PPG!R558="", "", PPG!R558)</f>
        <v>36.450000000000003</v>
      </c>
      <c r="AB408" s="8">
        <f>IF(PPG!S558="", "", PPG!S558)</f>
        <v>0</v>
      </c>
      <c r="AC408" s="9">
        <f>IF(PPG!T558="", "", PPG!T558)</f>
        <v>0</v>
      </c>
      <c r="AD408" s="8">
        <f>IF(PPG!U558="", "", PPG!U558)</f>
        <v>0</v>
      </c>
      <c r="AE408" s="9">
        <f>IF(PPG!V558="", "", PPG!V558)</f>
        <v>0</v>
      </c>
      <c r="AF408" s="8">
        <f>IF(PPG!W558="", "", PPG!W558)</f>
        <v>0</v>
      </c>
      <c r="AG408" s="9">
        <f>IF(PPG!X558="", "", PPG!X558)</f>
        <v>0</v>
      </c>
      <c r="AH408" s="8">
        <f>IF(PPG!Y558="", "", PPG!Y558)</f>
        <v>0</v>
      </c>
      <c r="AI408" s="9">
        <f>IF(PPG!Z558="", "", PPG!Z558)</f>
        <v>0</v>
      </c>
      <c r="AJ408" s="30" t="str">
        <f t="shared" si="32"/>
        <v>0.00</v>
      </c>
      <c r="AK408" s="7" t="str">
        <f t="shared" si="33"/>
        <v>0</v>
      </c>
      <c r="AL408" s="7" t="str">
        <f t="shared" si="34"/>
        <v>0</v>
      </c>
    </row>
    <row r="409" spans="1:38">
      <c r="A409" s="7">
        <f>IF(OUT!C436="", "", OUT!C436)</f>
        <v>712</v>
      </c>
      <c r="B409" s="18">
        <f>IF(OUT!A436="", "", OUT!A436)</f>
        <v>85585</v>
      </c>
      <c r="C409" s="7" t="str">
        <f>IF(OUT!D436="", "", OUT!D436)</f>
        <v>CC16</v>
      </c>
      <c r="D409" s="25"/>
      <c r="E409" s="34" t="str">
        <f>IF(OUT!E436="", "", OUT!E436)</f>
        <v>25/BDL 16+CM</v>
      </c>
      <c r="F409" s="22" t="str">
        <f>IF(OUT!AE436="NEW", "✷", "")</f>
        <v/>
      </c>
      <c r="G409" t="str">
        <f>IF(OUT!B436="", "", OUT!B436)</f>
        <v>LILIUM  LANDSCAPE ASIATIC RED TWIN (Double Reddish Orange)</v>
      </c>
      <c r="H409" s="19">
        <f t="shared" si="30"/>
        <v>1.986</v>
      </c>
      <c r="I409" s="20">
        <f t="shared" si="31"/>
        <v>49.65</v>
      </c>
      <c r="J409" s="34" t="str">
        <f>IF(OUT!F436="", "", OUT!F436)</f>
        <v>16+ CM</v>
      </c>
      <c r="K409" s="7">
        <f>IF(OUT!P436="", "", OUT!P436)</f>
        <v>25</v>
      </c>
      <c r="L409" s="7" t="str">
        <f>IF(OUT!AE436="", "", OUT!AE436)</f>
        <v/>
      </c>
      <c r="M409" s="7" t="str">
        <f>IF(OUT!AG436="", "", OUT!AG436)</f>
        <v/>
      </c>
      <c r="N409" s="7" t="str">
        <f>IF(OUT!AQ436="", "", OUT!AQ436)</f>
        <v/>
      </c>
      <c r="O409" s="7" t="str">
        <f>IF(OUT!BM436="", "", OUT!BM436)</f>
        <v>T3</v>
      </c>
      <c r="P409" s="8">
        <f>IF(OUT!N436="", "", OUT!N436)</f>
        <v>1.986</v>
      </c>
      <c r="Q409" s="9">
        <f>IF(OUT!O436="", "", OUT!O436)</f>
        <v>49.65</v>
      </c>
      <c r="R409" s="8">
        <f>IF(PPG!H436="", "", PPG!H436)</f>
        <v>0</v>
      </c>
      <c r="S409" s="9">
        <f>IF(PPG!I436="", "", PPG!I436)</f>
        <v>0</v>
      </c>
      <c r="T409" s="8">
        <f>IF(PPG!J436="", "", PPG!J436)</f>
        <v>0</v>
      </c>
      <c r="U409" s="9">
        <f>IF(PPG!K436="", "", PPG!K436)</f>
        <v>0</v>
      </c>
      <c r="V409" s="8">
        <f>IF(PPG!L436="", "", PPG!L436)</f>
        <v>0</v>
      </c>
      <c r="W409" s="9">
        <f>IF(PPG!M436="", "", PPG!M436)</f>
        <v>0</v>
      </c>
      <c r="X409" s="8">
        <f>IF(PPG!N436="", "", PPG!N436)</f>
        <v>0</v>
      </c>
      <c r="Y409" s="9">
        <f>IF(PPG!O436="", "", PPG!O436)</f>
        <v>0</v>
      </c>
      <c r="Z409" s="8">
        <f>IF(PPG!Q436="", "", PPG!Q436)</f>
        <v>3.258</v>
      </c>
      <c r="AA409" s="9">
        <f>IF(PPG!R436="", "", PPG!R436)</f>
        <v>81.45</v>
      </c>
      <c r="AB409" s="8">
        <f>IF(PPG!S436="", "", PPG!S436)</f>
        <v>0</v>
      </c>
      <c r="AC409" s="9">
        <f>IF(PPG!T436="", "", PPG!T436)</f>
        <v>0</v>
      </c>
      <c r="AD409" s="8">
        <f>IF(PPG!U436="", "", PPG!U436)</f>
        <v>0</v>
      </c>
      <c r="AE409" s="9">
        <f>IF(PPG!V436="", "", PPG!V436)</f>
        <v>0</v>
      </c>
      <c r="AF409" s="8">
        <f>IF(PPG!W436="", "", PPG!W436)</f>
        <v>0</v>
      </c>
      <c r="AG409" s="9">
        <f>IF(PPG!X436="", "", PPG!X436)</f>
        <v>0</v>
      </c>
      <c r="AH409" s="8">
        <f>IF(PPG!Y436="", "", PPG!Y436)</f>
        <v>0</v>
      </c>
      <c r="AI409" s="9">
        <f>IF(PPG!Z436="", "", PPG!Z436)</f>
        <v>0</v>
      </c>
      <c r="AJ409" s="30" t="str">
        <f t="shared" si="32"/>
        <v>0.00</v>
      </c>
      <c r="AK409" s="7" t="str">
        <f t="shared" si="33"/>
        <v>0</v>
      </c>
      <c r="AL409" s="7" t="str">
        <f t="shared" si="34"/>
        <v>0</v>
      </c>
    </row>
    <row r="410" spans="1:38">
      <c r="A410" s="7">
        <f>IF(OUT!C559="", "", OUT!C559)</f>
        <v>712</v>
      </c>
      <c r="B410" s="18">
        <f>IF(OUT!A559="", "", OUT!A559)</f>
        <v>96137</v>
      </c>
      <c r="C410" s="7" t="str">
        <f>IF(OUT!D559="", "", OUT!D559)</f>
        <v>CC16</v>
      </c>
      <c r="D410" s="25"/>
      <c r="E410" s="34" t="str">
        <f>IF(OUT!E559="", "", OUT!E559)</f>
        <v>25/BDL 16+CM</v>
      </c>
      <c r="F410" s="22" t="str">
        <f>IF(OUT!AE559="NEW", "✷", "")</f>
        <v/>
      </c>
      <c r="G410" t="str">
        <f>IF(OUT!B559="", "", OUT!B559)</f>
        <v>LILIUM  LANDSCAPE ASIATIC YELLOW COUNTRY (Unspotted Butter Yellow)</v>
      </c>
      <c r="H410" s="19">
        <f t="shared" si="30"/>
        <v>1.458</v>
      </c>
      <c r="I410" s="20">
        <f t="shared" si="31"/>
        <v>36.450000000000003</v>
      </c>
      <c r="J410" s="34" t="str">
        <f>IF(OUT!F559="", "", OUT!F559)</f>
        <v>16+ CM</v>
      </c>
      <c r="K410" s="7">
        <f>IF(OUT!P559="", "", OUT!P559)</f>
        <v>25</v>
      </c>
      <c r="L410" s="7" t="str">
        <f>IF(OUT!AE559="", "", OUT!AE559)</f>
        <v/>
      </c>
      <c r="M410" s="7" t="str">
        <f>IF(OUT!AG559="", "", OUT!AG559)</f>
        <v/>
      </c>
      <c r="N410" s="7" t="str">
        <f>IF(OUT!AQ559="", "", OUT!AQ559)</f>
        <v/>
      </c>
      <c r="O410" s="7" t="str">
        <f>IF(OUT!BM559="", "", OUT!BM559)</f>
        <v>T3</v>
      </c>
      <c r="P410" s="8">
        <f>IF(OUT!N559="", "", OUT!N559)</f>
        <v>1.458</v>
      </c>
      <c r="Q410" s="9">
        <f>IF(OUT!O559="", "", OUT!O559)</f>
        <v>36.450000000000003</v>
      </c>
      <c r="R410" s="8">
        <f>IF(PPG!H559="", "", PPG!H559)</f>
        <v>0</v>
      </c>
      <c r="S410" s="9">
        <f>IF(PPG!I559="", "", PPG!I559)</f>
        <v>0</v>
      </c>
      <c r="T410" s="8">
        <f>IF(PPG!J559="", "", PPG!J559)</f>
        <v>0</v>
      </c>
      <c r="U410" s="9">
        <f>IF(PPG!K559="", "", PPG!K559)</f>
        <v>0</v>
      </c>
      <c r="V410" s="8">
        <f>IF(PPG!L559="", "", PPG!L559)</f>
        <v>0</v>
      </c>
      <c r="W410" s="9">
        <f>IF(PPG!M559="", "", PPG!M559)</f>
        <v>0</v>
      </c>
      <c r="X410" s="8">
        <f>IF(PPG!N559="", "", PPG!N559)</f>
        <v>0</v>
      </c>
      <c r="Y410" s="9">
        <f>IF(PPG!O559="", "", PPG!O559)</f>
        <v>0</v>
      </c>
      <c r="Z410" s="8">
        <f>IF(PPG!Q559="", "", PPG!Q559)</f>
        <v>1.972</v>
      </c>
      <c r="AA410" s="9">
        <f>IF(PPG!R559="", "", PPG!R559)</f>
        <v>49.3</v>
      </c>
      <c r="AB410" s="8">
        <f>IF(PPG!S559="", "", PPG!S559)</f>
        <v>0</v>
      </c>
      <c r="AC410" s="9">
        <f>IF(PPG!T559="", "", PPG!T559)</f>
        <v>0</v>
      </c>
      <c r="AD410" s="8">
        <f>IF(PPG!U559="", "", PPG!U559)</f>
        <v>0</v>
      </c>
      <c r="AE410" s="9">
        <f>IF(PPG!V559="", "", PPG!V559)</f>
        <v>0</v>
      </c>
      <c r="AF410" s="8">
        <f>IF(PPG!W559="", "", PPG!W559)</f>
        <v>0</v>
      </c>
      <c r="AG410" s="9">
        <f>IF(PPG!X559="", "", PPG!X559)</f>
        <v>0</v>
      </c>
      <c r="AH410" s="8">
        <f>IF(PPG!Y559="", "", PPG!Y559)</f>
        <v>0</v>
      </c>
      <c r="AI410" s="9">
        <f>IF(PPG!Z559="", "", PPG!Z559)</f>
        <v>0</v>
      </c>
      <c r="AJ410" s="30" t="str">
        <f t="shared" si="32"/>
        <v>0.00</v>
      </c>
      <c r="AK410" s="7" t="str">
        <f t="shared" si="33"/>
        <v>0</v>
      </c>
      <c r="AL410" s="7" t="str">
        <f t="shared" si="34"/>
        <v>0</v>
      </c>
    </row>
    <row r="411" spans="1:38">
      <c r="A411" s="7">
        <f>IF(OUT!C556="", "", OUT!C556)</f>
        <v>712</v>
      </c>
      <c r="B411" s="18">
        <f>IF(OUT!A556="", "", OUT!A556)</f>
        <v>96134</v>
      </c>
      <c r="C411" s="7" t="str">
        <f>IF(OUT!D556="", "", OUT!D556)</f>
        <v>CC16</v>
      </c>
      <c r="D411" s="25"/>
      <c r="E411" s="34" t="str">
        <f>IF(OUT!E556="", "", OUT!E556)</f>
        <v>25/BDL 16+CM</v>
      </c>
      <c r="F411" s="22" t="str">
        <f>IF(OUT!AE556="NEW", "✷", "")</f>
        <v/>
      </c>
      <c r="G411" t="str">
        <f>IF(OUT!B556="", "", OUT!B556)</f>
        <v>LILIUM  LANDSCAPE ORIENTAL CASA BLANCA (Pure White)</v>
      </c>
      <c r="H411" s="19">
        <f t="shared" si="30"/>
        <v>1.7290000000000001</v>
      </c>
      <c r="I411" s="20">
        <f t="shared" si="31"/>
        <v>43.22</v>
      </c>
      <c r="J411" s="34" t="str">
        <f>IF(OUT!F556="", "", OUT!F556)</f>
        <v>16+ CM</v>
      </c>
      <c r="K411" s="7">
        <f>IF(OUT!P556="", "", OUT!P556)</f>
        <v>25</v>
      </c>
      <c r="L411" s="7" t="str">
        <f>IF(OUT!AE556="", "", OUT!AE556)</f>
        <v/>
      </c>
      <c r="M411" s="7" t="str">
        <f>IF(OUT!AG556="", "", OUT!AG556)</f>
        <v/>
      </c>
      <c r="N411" s="7" t="str">
        <f>IF(OUT!AQ556="", "", OUT!AQ556)</f>
        <v/>
      </c>
      <c r="O411" s="7" t="str">
        <f>IF(OUT!BM556="", "", OUT!BM556)</f>
        <v>T3</v>
      </c>
      <c r="P411" s="8">
        <f>IF(OUT!N556="", "", OUT!N556)</f>
        <v>1.7290000000000001</v>
      </c>
      <c r="Q411" s="9">
        <f>IF(OUT!O556="", "", OUT!O556)</f>
        <v>43.22</v>
      </c>
      <c r="R411" s="8">
        <f>IF(PPG!H556="", "", PPG!H556)</f>
        <v>0</v>
      </c>
      <c r="S411" s="9">
        <f>IF(PPG!I556="", "", PPG!I556)</f>
        <v>0</v>
      </c>
      <c r="T411" s="8">
        <f>IF(PPG!J556="", "", PPG!J556)</f>
        <v>0</v>
      </c>
      <c r="U411" s="9">
        <f>IF(PPG!K556="", "", PPG!K556)</f>
        <v>0</v>
      </c>
      <c r="V411" s="8">
        <f>IF(PPG!L556="", "", PPG!L556)</f>
        <v>0</v>
      </c>
      <c r="W411" s="9">
        <f>IF(PPG!M556="", "", PPG!M556)</f>
        <v>0</v>
      </c>
      <c r="X411" s="8">
        <f>IF(PPG!N556="", "", PPG!N556)</f>
        <v>0</v>
      </c>
      <c r="Y411" s="9">
        <f>IF(PPG!O556="", "", PPG!O556)</f>
        <v>0</v>
      </c>
      <c r="Z411" s="8">
        <f>IF(PPG!Q556="", "", PPG!Q556)</f>
        <v>1.343</v>
      </c>
      <c r="AA411" s="9">
        <f>IF(PPG!R556="", "", PPG!R556)</f>
        <v>33.57</v>
      </c>
      <c r="AB411" s="8">
        <f>IF(PPG!S556="", "", PPG!S556)</f>
        <v>0</v>
      </c>
      <c r="AC411" s="9">
        <f>IF(PPG!T556="", "", PPG!T556)</f>
        <v>0</v>
      </c>
      <c r="AD411" s="8">
        <f>IF(PPG!U556="", "", PPG!U556)</f>
        <v>0</v>
      </c>
      <c r="AE411" s="9">
        <f>IF(PPG!V556="", "", PPG!V556)</f>
        <v>0</v>
      </c>
      <c r="AF411" s="8">
        <f>IF(PPG!W556="", "", PPG!W556)</f>
        <v>0</v>
      </c>
      <c r="AG411" s="9">
        <f>IF(PPG!X556="", "", PPG!X556)</f>
        <v>0</v>
      </c>
      <c r="AH411" s="8">
        <f>IF(PPG!Y556="", "", PPG!Y556)</f>
        <v>0</v>
      </c>
      <c r="AI411" s="9">
        <f>IF(PPG!Z556="", "", PPG!Z556)</f>
        <v>0</v>
      </c>
      <c r="AJ411" s="30" t="str">
        <f t="shared" si="32"/>
        <v>0.00</v>
      </c>
      <c r="AK411" s="7" t="str">
        <f t="shared" si="33"/>
        <v>0</v>
      </c>
      <c r="AL411" s="7" t="str">
        <f t="shared" si="34"/>
        <v>0</v>
      </c>
    </row>
    <row r="412" spans="1:38">
      <c r="A412" s="7">
        <f>IF(OUT!C560="", "", OUT!C560)</f>
        <v>712</v>
      </c>
      <c r="B412" s="18">
        <f>IF(OUT!A560="", "", OUT!A560)</f>
        <v>96138</v>
      </c>
      <c r="C412" s="7" t="str">
        <f>IF(OUT!D560="", "", OUT!D560)</f>
        <v>CC18</v>
      </c>
      <c r="D412" s="25"/>
      <c r="E412" s="34" t="str">
        <f>IF(OUT!E560="", "", OUT!E560)</f>
        <v>25/BDL 18+CM</v>
      </c>
      <c r="F412" s="22" t="str">
        <f>IF(OUT!AE560="NEW", "✷", "")</f>
        <v/>
      </c>
      <c r="G412" t="str">
        <f>IF(OUT!B560="", "", OUT!B560)</f>
        <v>LILIUM  LANDSCAPE ORIENTAL STARGAZER (Pink w/White Edge)</v>
      </c>
      <c r="H412" s="19">
        <f t="shared" si="30"/>
        <v>1.972</v>
      </c>
      <c r="I412" s="20">
        <f t="shared" si="31"/>
        <v>49.3</v>
      </c>
      <c r="J412" s="34" t="str">
        <f>IF(OUT!F560="", "", OUT!F560)</f>
        <v>18+ CM</v>
      </c>
      <c r="K412" s="7">
        <f>IF(OUT!P560="", "", OUT!P560)</f>
        <v>25</v>
      </c>
      <c r="L412" s="7" t="str">
        <f>IF(OUT!AE560="", "", OUT!AE560)</f>
        <v/>
      </c>
      <c r="M412" s="7" t="str">
        <f>IF(OUT!AG560="", "", OUT!AG560)</f>
        <v/>
      </c>
      <c r="N412" s="7" t="str">
        <f>IF(OUT!AQ560="", "", OUT!AQ560)</f>
        <v/>
      </c>
      <c r="O412" s="7" t="str">
        <f>IF(OUT!BM560="", "", OUT!BM560)</f>
        <v>T3</v>
      </c>
      <c r="P412" s="8">
        <f>IF(OUT!N560="", "", OUT!N560)</f>
        <v>1.972</v>
      </c>
      <c r="Q412" s="9">
        <f>IF(OUT!O560="", "", OUT!O560)</f>
        <v>49.3</v>
      </c>
      <c r="R412" s="8">
        <f>IF(PPG!H560="", "", PPG!H560)</f>
        <v>0</v>
      </c>
      <c r="S412" s="9">
        <f>IF(PPG!I560="", "", PPG!I560)</f>
        <v>0</v>
      </c>
      <c r="T412" s="8">
        <f>IF(PPG!J560="", "", PPG!J560)</f>
        <v>0</v>
      </c>
      <c r="U412" s="9">
        <f>IF(PPG!K560="", "", PPG!K560)</f>
        <v>0</v>
      </c>
      <c r="V412" s="8">
        <f>IF(PPG!L560="", "", PPG!L560)</f>
        <v>0</v>
      </c>
      <c r="W412" s="9">
        <f>IF(PPG!M560="", "", PPG!M560)</f>
        <v>0</v>
      </c>
      <c r="X412" s="8">
        <f>IF(PPG!N560="", "", PPG!N560)</f>
        <v>0</v>
      </c>
      <c r="Y412" s="9">
        <f>IF(PPG!O560="", "", PPG!O560)</f>
        <v>0</v>
      </c>
      <c r="Z412" s="8">
        <f>IF(PPG!Q560="", "", PPG!Q560)</f>
        <v>1.272</v>
      </c>
      <c r="AA412" s="9">
        <f>IF(PPG!R560="", "", PPG!R560)</f>
        <v>31.8</v>
      </c>
      <c r="AB412" s="8">
        <f>IF(PPG!S560="", "", PPG!S560)</f>
        <v>0</v>
      </c>
      <c r="AC412" s="9">
        <f>IF(PPG!T560="", "", PPG!T560)</f>
        <v>0</v>
      </c>
      <c r="AD412" s="8">
        <f>IF(PPG!U560="", "", PPG!U560)</f>
        <v>0</v>
      </c>
      <c r="AE412" s="9">
        <f>IF(PPG!V560="", "", PPG!V560)</f>
        <v>0</v>
      </c>
      <c r="AF412" s="8">
        <f>IF(PPG!W560="", "", PPG!W560)</f>
        <v>0</v>
      </c>
      <c r="AG412" s="9">
        <f>IF(PPG!X560="", "", PPG!X560)</f>
        <v>0</v>
      </c>
      <c r="AH412" s="8">
        <f>IF(PPG!Y560="", "", PPG!Y560)</f>
        <v>0</v>
      </c>
      <c r="AI412" s="9">
        <f>IF(PPG!Z560="", "", PPG!Z560)</f>
        <v>0</v>
      </c>
      <c r="AJ412" s="30" t="str">
        <f t="shared" si="32"/>
        <v>0.00</v>
      </c>
      <c r="AK412" s="7" t="str">
        <f t="shared" si="33"/>
        <v>0</v>
      </c>
      <c r="AL412" s="7" t="str">
        <f t="shared" si="34"/>
        <v>0</v>
      </c>
    </row>
    <row r="413" spans="1:38">
      <c r="A413" s="7">
        <f>IF(OUT!C147="", "", OUT!C147)</f>
        <v>712</v>
      </c>
      <c r="B413" s="18">
        <f>IF(OUT!A147="", "", OUT!A147)</f>
        <v>41827</v>
      </c>
      <c r="C413" s="7" t="str">
        <f>IF(OUT!D147="", "", OUT!D147)</f>
        <v>CC16</v>
      </c>
      <c r="D413" s="25"/>
      <c r="E413" s="34" t="str">
        <f>IF(OUT!E147="", "", OUT!E147)</f>
        <v>25/BDL 16+CM</v>
      </c>
      <c r="F413" s="22" t="str">
        <f>IF(OUT!AE147="NEW", "✷", "")</f>
        <v/>
      </c>
      <c r="G413" t="str">
        <f>IF(OUT!B147="", "", OUT!B147)</f>
        <v>LILIUM  LANDSCAPE TIGER LANCIFOLIUM FLORE PLENO (True Double Orange w/Spots)</v>
      </c>
      <c r="H413" s="19">
        <f t="shared" si="30"/>
        <v>1.272</v>
      </c>
      <c r="I413" s="20">
        <f t="shared" si="31"/>
        <v>31.8</v>
      </c>
      <c r="J413" s="34" t="str">
        <f>IF(OUT!F147="", "", OUT!F147)</f>
        <v>16+ CM</v>
      </c>
      <c r="K413" s="7">
        <f>IF(OUT!P147="", "", OUT!P147)</f>
        <v>25</v>
      </c>
      <c r="L413" s="7" t="str">
        <f>IF(OUT!AE147="", "", OUT!AE147)</f>
        <v/>
      </c>
      <c r="M413" s="7" t="str">
        <f>IF(OUT!AG147="", "", OUT!AG147)</f>
        <v/>
      </c>
      <c r="N413" s="7" t="str">
        <f>IF(OUT!AQ147="", "", OUT!AQ147)</f>
        <v/>
      </c>
      <c r="O413" s="7" t="str">
        <f>IF(OUT!BM147="", "", OUT!BM147)</f>
        <v>T3</v>
      </c>
      <c r="P413" s="8">
        <f>IF(OUT!N147="", "", OUT!N147)</f>
        <v>1.272</v>
      </c>
      <c r="Q413" s="9">
        <f>IF(OUT!O147="", "", OUT!O147)</f>
        <v>31.8</v>
      </c>
      <c r="R413" s="8">
        <f>IF(PPG!H147="", "", PPG!H147)</f>
        <v>0</v>
      </c>
      <c r="S413" s="9">
        <f>IF(PPG!I147="", "", PPG!I147)</f>
        <v>0</v>
      </c>
      <c r="T413" s="8">
        <f>IF(PPG!J147="", "", PPG!J147)</f>
        <v>0</v>
      </c>
      <c r="U413" s="9">
        <f>IF(PPG!K147="", "", PPG!K147)</f>
        <v>0</v>
      </c>
      <c r="V413" s="8">
        <f>IF(PPG!L147="", "", PPG!L147)</f>
        <v>0</v>
      </c>
      <c r="W413" s="9">
        <f>IF(PPG!M147="", "", PPG!M147)</f>
        <v>0</v>
      </c>
      <c r="X413" s="8">
        <f>IF(PPG!N147="", "", PPG!N147)</f>
        <v>0</v>
      </c>
      <c r="Y413" s="9">
        <f>IF(PPG!O147="", "", PPG!O147)</f>
        <v>0</v>
      </c>
      <c r="Z413" s="8">
        <f>IF(PPG!Q147="", "", PPG!Q147)</f>
        <v>2.5430000000000001</v>
      </c>
      <c r="AA413" s="9">
        <f>IF(PPG!R147="", "", PPG!R147)</f>
        <v>25.43</v>
      </c>
      <c r="AB413" s="8">
        <f>IF(PPG!S147="", "", PPG!S147)</f>
        <v>0</v>
      </c>
      <c r="AC413" s="9">
        <f>IF(PPG!T147="", "", PPG!T147)</f>
        <v>0</v>
      </c>
      <c r="AD413" s="8">
        <f>IF(PPG!U147="", "", PPG!U147)</f>
        <v>0</v>
      </c>
      <c r="AE413" s="9">
        <f>IF(PPG!V147="", "", PPG!V147)</f>
        <v>0</v>
      </c>
      <c r="AF413" s="8">
        <f>IF(PPG!W147="", "", PPG!W147)</f>
        <v>0</v>
      </c>
      <c r="AG413" s="9">
        <f>IF(PPG!X147="", "", PPG!X147)</f>
        <v>0</v>
      </c>
      <c r="AH413" s="8">
        <f>IF(PPG!Y147="", "", PPG!Y147)</f>
        <v>0</v>
      </c>
      <c r="AI413" s="9">
        <f>IF(PPG!Z147="", "", PPG!Z147)</f>
        <v>0</v>
      </c>
      <c r="AJ413" s="30" t="str">
        <f t="shared" si="32"/>
        <v>0.00</v>
      </c>
      <c r="AK413" s="7" t="str">
        <f t="shared" si="33"/>
        <v>0</v>
      </c>
      <c r="AL413" s="7" t="str">
        <f t="shared" si="34"/>
        <v>0</v>
      </c>
    </row>
    <row r="414" spans="1:38">
      <c r="A414" s="7">
        <f>IF(OUT!C70="", "", OUT!C70)</f>
        <v>712</v>
      </c>
      <c r="B414" s="18">
        <f>IF(OUT!A70="", "", OUT!A70)</f>
        <v>32778</v>
      </c>
      <c r="C414" s="7" t="str">
        <f>IF(OUT!D70="", "", OUT!D70)</f>
        <v>CC16</v>
      </c>
      <c r="D414" s="25"/>
      <c r="E414" s="34" t="str">
        <f>IF(OUT!E70="", "", OUT!E70)</f>
        <v>25/BDL 16+CM</v>
      </c>
      <c r="F414" s="22" t="str">
        <f>IF(OUT!AE70="NEW", "✷", "")</f>
        <v/>
      </c>
      <c r="G414" t="str">
        <f>IF(OUT!B70="", "", OUT!B70)</f>
        <v>LILIUM  LANDSCAPE TIGER ORANGE (Spotted Orange w/Black Spots)</v>
      </c>
      <c r="H414" s="19">
        <f t="shared" si="30"/>
        <v>1.9430000000000001</v>
      </c>
      <c r="I414" s="20">
        <f t="shared" si="31"/>
        <v>48.57</v>
      </c>
      <c r="J414" s="34" t="str">
        <f>IF(OUT!F70="", "", OUT!F70)</f>
        <v>16+ CM</v>
      </c>
      <c r="K414" s="7">
        <f>IF(OUT!P70="", "", OUT!P70)</f>
        <v>25</v>
      </c>
      <c r="L414" s="7" t="str">
        <f>IF(OUT!AE70="", "", OUT!AE70)</f>
        <v/>
      </c>
      <c r="M414" s="7" t="str">
        <f>IF(OUT!AG70="", "", OUT!AG70)</f>
        <v/>
      </c>
      <c r="N414" s="7" t="str">
        <f>IF(OUT!AQ70="", "", OUT!AQ70)</f>
        <v/>
      </c>
      <c r="O414" s="7" t="str">
        <f>IF(OUT!BM70="", "", OUT!BM70)</f>
        <v>T3</v>
      </c>
      <c r="P414" s="8">
        <f>IF(OUT!N70="", "", OUT!N70)</f>
        <v>1.9430000000000001</v>
      </c>
      <c r="Q414" s="9">
        <f>IF(OUT!O70="", "", OUT!O70)</f>
        <v>48.57</v>
      </c>
      <c r="R414" s="8">
        <f>IF(PPG!H70="", "", PPG!H70)</f>
        <v>0</v>
      </c>
      <c r="S414" s="9">
        <f>IF(PPG!I70="", "", PPG!I70)</f>
        <v>0</v>
      </c>
      <c r="T414" s="8">
        <f>IF(PPG!J70="", "", PPG!J70)</f>
        <v>0</v>
      </c>
      <c r="U414" s="9">
        <f>IF(PPG!K70="", "", PPG!K70)</f>
        <v>0</v>
      </c>
      <c r="V414" s="8">
        <f>IF(PPG!L70="", "", PPG!L70)</f>
        <v>0</v>
      </c>
      <c r="W414" s="9">
        <f>IF(PPG!M70="", "", PPG!M70)</f>
        <v>0</v>
      </c>
      <c r="X414" s="8">
        <f>IF(PPG!N70="", "", PPG!N70)</f>
        <v>0</v>
      </c>
      <c r="Y414" s="9">
        <f>IF(PPG!O70="", "", PPG!O70)</f>
        <v>0</v>
      </c>
      <c r="Z414" s="8">
        <f>IF(PPG!Q70="", "", PPG!Q70)</f>
        <v>2.5430000000000001</v>
      </c>
      <c r="AA414" s="9">
        <f>IF(PPG!R70="", "", PPG!R70)</f>
        <v>25.43</v>
      </c>
      <c r="AB414" s="8">
        <f>IF(PPG!S70="", "", PPG!S70)</f>
        <v>0</v>
      </c>
      <c r="AC414" s="9">
        <f>IF(PPG!T70="", "", PPG!T70)</f>
        <v>0</v>
      </c>
      <c r="AD414" s="8">
        <f>IF(PPG!U70="", "", PPG!U70)</f>
        <v>0</v>
      </c>
      <c r="AE414" s="9">
        <f>IF(PPG!V70="", "", PPG!V70)</f>
        <v>0</v>
      </c>
      <c r="AF414" s="8">
        <f>IF(PPG!W70="", "", PPG!W70)</f>
        <v>0</v>
      </c>
      <c r="AG414" s="9">
        <f>IF(PPG!X70="", "", PPG!X70)</f>
        <v>0</v>
      </c>
      <c r="AH414" s="8">
        <f>IF(PPG!Y70="", "", PPG!Y70)</f>
        <v>0</v>
      </c>
      <c r="AI414" s="9">
        <f>IF(PPG!Z70="", "", PPG!Z70)</f>
        <v>0</v>
      </c>
      <c r="AJ414" s="30" t="str">
        <f t="shared" si="32"/>
        <v>0.00</v>
      </c>
      <c r="AK414" s="7" t="str">
        <f t="shared" si="33"/>
        <v>0</v>
      </c>
      <c r="AL414" s="7" t="str">
        <f t="shared" si="34"/>
        <v>0</v>
      </c>
    </row>
    <row r="415" spans="1:38">
      <c r="A415" s="7">
        <f>IF(OUT!C188="", "", OUT!C188)</f>
        <v>712</v>
      </c>
      <c r="B415" s="18">
        <f>IF(OUT!A188="", "", OUT!A188)</f>
        <v>55820</v>
      </c>
      <c r="C415" s="7" t="str">
        <f>IF(OUT!D188="", "", OUT!D188)</f>
        <v>CC16</v>
      </c>
      <c r="D415" s="25"/>
      <c r="E415" s="34" t="str">
        <f>IF(OUT!E188="", "", OUT!E188)</f>
        <v>25/BDL 16+CM</v>
      </c>
      <c r="F415" s="22" t="str">
        <f>IF(OUT!AE188="NEW", "✷", "")</f>
        <v/>
      </c>
      <c r="G415" t="str">
        <f>IF(OUT!B188="", "", OUT!B188)</f>
        <v>LILIUM  LANDSCAPE TIGER PINK (Rich Pink w/Black Spots)</v>
      </c>
      <c r="H415" s="19">
        <f t="shared" si="30"/>
        <v>1.9430000000000001</v>
      </c>
      <c r="I415" s="20">
        <f t="shared" si="31"/>
        <v>48.57</v>
      </c>
      <c r="J415" s="34" t="str">
        <f>IF(OUT!F188="", "", OUT!F188)</f>
        <v>16+ CM</v>
      </c>
      <c r="K415" s="7">
        <f>IF(OUT!P188="", "", OUT!P188)</f>
        <v>25</v>
      </c>
      <c r="L415" s="7" t="str">
        <f>IF(OUT!AE188="", "", OUT!AE188)</f>
        <v/>
      </c>
      <c r="M415" s="7" t="str">
        <f>IF(OUT!AG188="", "", OUT!AG188)</f>
        <v/>
      </c>
      <c r="N415" s="7" t="str">
        <f>IF(OUT!AQ188="", "", OUT!AQ188)</f>
        <v/>
      </c>
      <c r="O415" s="7" t="str">
        <f>IF(OUT!BM188="", "", OUT!BM188)</f>
        <v>T3</v>
      </c>
      <c r="P415" s="8">
        <f>IF(OUT!N188="", "", OUT!N188)</f>
        <v>1.9430000000000001</v>
      </c>
      <c r="Q415" s="9">
        <f>IF(OUT!O188="", "", OUT!O188)</f>
        <v>48.57</v>
      </c>
      <c r="R415" s="8">
        <f>IF(PPG!H188="", "", PPG!H188)</f>
        <v>0</v>
      </c>
      <c r="S415" s="9">
        <f>IF(PPG!I188="", "", PPG!I188)</f>
        <v>0</v>
      </c>
      <c r="T415" s="8">
        <f>IF(PPG!J188="", "", PPG!J188)</f>
        <v>0</v>
      </c>
      <c r="U415" s="9">
        <f>IF(PPG!K188="", "", PPG!K188)</f>
        <v>0</v>
      </c>
      <c r="V415" s="8">
        <f>IF(PPG!L188="", "", PPG!L188)</f>
        <v>0</v>
      </c>
      <c r="W415" s="9">
        <f>IF(PPG!M188="", "", PPG!M188)</f>
        <v>0</v>
      </c>
      <c r="X415" s="8">
        <f>IF(PPG!N188="", "", PPG!N188)</f>
        <v>0</v>
      </c>
      <c r="Y415" s="9">
        <f>IF(PPG!O188="", "", PPG!O188)</f>
        <v>0</v>
      </c>
      <c r="Z415" s="8">
        <f>IF(PPG!Q188="", "", PPG!Q188)</f>
        <v>2.4</v>
      </c>
      <c r="AA415" s="9">
        <f>IF(PPG!R188="", "", PPG!R188)</f>
        <v>24</v>
      </c>
      <c r="AB415" s="8">
        <f>IF(PPG!S188="", "", PPG!S188)</f>
        <v>0</v>
      </c>
      <c r="AC415" s="9">
        <f>IF(PPG!T188="", "", PPG!T188)</f>
        <v>0</v>
      </c>
      <c r="AD415" s="8">
        <f>IF(PPG!U188="", "", PPG!U188)</f>
        <v>0</v>
      </c>
      <c r="AE415" s="9">
        <f>IF(PPG!V188="", "", PPG!V188)</f>
        <v>0</v>
      </c>
      <c r="AF415" s="8">
        <f>IF(PPG!W188="", "", PPG!W188)</f>
        <v>0</v>
      </c>
      <c r="AG415" s="9">
        <f>IF(PPG!X188="", "", PPG!X188)</f>
        <v>0</v>
      </c>
      <c r="AH415" s="8">
        <f>IF(PPG!Y188="", "", PPG!Y188)</f>
        <v>0</v>
      </c>
      <c r="AI415" s="9">
        <f>IF(PPG!Z188="", "", PPG!Z188)</f>
        <v>0</v>
      </c>
      <c r="AJ415" s="30" t="str">
        <f t="shared" si="32"/>
        <v>0.00</v>
      </c>
      <c r="AK415" s="7" t="str">
        <f t="shared" si="33"/>
        <v>0</v>
      </c>
      <c r="AL415" s="7" t="str">
        <f t="shared" si="34"/>
        <v>0</v>
      </c>
    </row>
    <row r="416" spans="1:38">
      <c r="A416" s="7">
        <f>IF(OUT!C171="", "", OUT!C171)</f>
        <v>712</v>
      </c>
      <c r="B416" s="18">
        <f>IF(OUT!A171="", "", OUT!A171)</f>
        <v>54354</v>
      </c>
      <c r="C416" s="7" t="str">
        <f>IF(OUT!D171="", "", OUT!D171)</f>
        <v>CC16</v>
      </c>
      <c r="D416" s="25"/>
      <c r="E416" s="34" t="str">
        <f>IF(OUT!E171="", "", OUT!E171)</f>
        <v>25/BDL 16+CM</v>
      </c>
      <c r="F416" s="22" t="str">
        <f>IF(OUT!AE171="NEW", "✷", "")</f>
        <v/>
      </c>
      <c r="G416" t="str">
        <f>IF(OUT!B171="", "", OUT!B171)</f>
        <v>LILIUM  LANDSCAPE TIGER WHITE (Pure White w/Maroon Spots)</v>
      </c>
      <c r="H416" s="19">
        <f t="shared" si="30"/>
        <v>1.9430000000000001</v>
      </c>
      <c r="I416" s="20">
        <f t="shared" si="31"/>
        <v>48.57</v>
      </c>
      <c r="J416" s="34" t="str">
        <f>IF(OUT!F171="", "", OUT!F171)</f>
        <v>16+ CM</v>
      </c>
      <c r="K416" s="7">
        <f>IF(OUT!P171="", "", OUT!P171)</f>
        <v>25</v>
      </c>
      <c r="L416" s="7" t="str">
        <f>IF(OUT!AE171="", "", OUT!AE171)</f>
        <v/>
      </c>
      <c r="M416" s="7" t="str">
        <f>IF(OUT!AG171="", "", OUT!AG171)</f>
        <v/>
      </c>
      <c r="N416" s="7" t="str">
        <f>IF(OUT!AQ171="", "", OUT!AQ171)</f>
        <v/>
      </c>
      <c r="O416" s="7" t="str">
        <f>IF(OUT!BM171="", "", OUT!BM171)</f>
        <v>T3</v>
      </c>
      <c r="P416" s="8">
        <f>IF(OUT!N171="", "", OUT!N171)</f>
        <v>1.9430000000000001</v>
      </c>
      <c r="Q416" s="9">
        <f>IF(OUT!O171="", "", OUT!O171)</f>
        <v>48.57</v>
      </c>
      <c r="R416" s="8">
        <f>IF(PPG!H171="", "", PPG!H171)</f>
        <v>0</v>
      </c>
      <c r="S416" s="9">
        <f>IF(PPG!I171="", "", PPG!I171)</f>
        <v>0</v>
      </c>
      <c r="T416" s="8">
        <f>IF(PPG!J171="", "", PPG!J171)</f>
        <v>0</v>
      </c>
      <c r="U416" s="9">
        <f>IF(PPG!K171="", "", PPG!K171)</f>
        <v>0</v>
      </c>
      <c r="V416" s="8">
        <f>IF(PPG!L171="", "", PPG!L171)</f>
        <v>0</v>
      </c>
      <c r="W416" s="9">
        <f>IF(PPG!M171="", "", PPG!M171)</f>
        <v>0</v>
      </c>
      <c r="X416" s="8">
        <f>IF(PPG!N171="", "", PPG!N171)</f>
        <v>0</v>
      </c>
      <c r="Y416" s="9">
        <f>IF(PPG!O171="", "", PPG!O171)</f>
        <v>0</v>
      </c>
      <c r="Z416" s="8">
        <f>IF(PPG!Q171="", "", PPG!Q171)</f>
        <v>2.5430000000000001</v>
      </c>
      <c r="AA416" s="9">
        <f>IF(PPG!R171="", "", PPG!R171)</f>
        <v>63.57</v>
      </c>
      <c r="AB416" s="8">
        <f>IF(PPG!S171="", "", PPG!S171)</f>
        <v>0</v>
      </c>
      <c r="AC416" s="9">
        <f>IF(PPG!T171="", "", PPG!T171)</f>
        <v>0</v>
      </c>
      <c r="AD416" s="8">
        <f>IF(PPG!U171="", "", PPG!U171)</f>
        <v>0</v>
      </c>
      <c r="AE416" s="9">
        <f>IF(PPG!V171="", "", PPG!V171)</f>
        <v>0</v>
      </c>
      <c r="AF416" s="8">
        <f>IF(PPG!W171="", "", PPG!W171)</f>
        <v>0</v>
      </c>
      <c r="AG416" s="9">
        <f>IF(PPG!X171="", "", PPG!X171)</f>
        <v>0</v>
      </c>
      <c r="AH416" s="8">
        <f>IF(PPG!Y171="", "", PPG!Y171)</f>
        <v>0</v>
      </c>
      <c r="AI416" s="9">
        <f>IF(PPG!Z171="", "", PPG!Z171)</f>
        <v>0</v>
      </c>
      <c r="AJ416" s="30" t="str">
        <f t="shared" si="32"/>
        <v>0.00</v>
      </c>
      <c r="AK416" s="7" t="str">
        <f t="shared" si="33"/>
        <v>0</v>
      </c>
      <c r="AL416" s="7" t="str">
        <f t="shared" si="34"/>
        <v>0</v>
      </c>
    </row>
    <row r="417" spans="1:38">
      <c r="A417" s="7">
        <f>IF(OUT!C69="", "", OUT!C69)</f>
        <v>712</v>
      </c>
      <c r="B417" s="18">
        <f>IF(OUT!A69="", "", OUT!A69)</f>
        <v>32777</v>
      </c>
      <c r="C417" s="7" t="str">
        <f>IF(OUT!D69="", "", OUT!D69)</f>
        <v>CC16</v>
      </c>
      <c r="D417" s="25"/>
      <c r="E417" s="34" t="str">
        <f>IF(OUT!E69="", "", OUT!E69)</f>
        <v>25/BDL 16+CM</v>
      </c>
      <c r="F417" s="22" t="str">
        <f>IF(OUT!AE69="NEW", "✷", "")</f>
        <v/>
      </c>
      <c r="G417" t="str">
        <f>IF(OUT!B69="", "", OUT!B69)</f>
        <v>LILIUM  LANDSCAPE TIGER YELLOW (Buttery Yellow w/Black Spots)</v>
      </c>
      <c r="H417" s="19">
        <f t="shared" si="30"/>
        <v>1.9430000000000001</v>
      </c>
      <c r="I417" s="20">
        <f t="shared" si="31"/>
        <v>48.57</v>
      </c>
      <c r="J417" s="34" t="str">
        <f>IF(OUT!F69="", "", OUT!F69)</f>
        <v>16+ CM</v>
      </c>
      <c r="K417" s="7">
        <f>IF(OUT!P69="", "", OUT!P69)</f>
        <v>25</v>
      </c>
      <c r="L417" s="7" t="str">
        <f>IF(OUT!AE69="", "", OUT!AE69)</f>
        <v/>
      </c>
      <c r="M417" s="7" t="str">
        <f>IF(OUT!AG69="", "", OUT!AG69)</f>
        <v/>
      </c>
      <c r="N417" s="7" t="str">
        <f>IF(OUT!AQ69="", "", OUT!AQ69)</f>
        <v/>
      </c>
      <c r="O417" s="7" t="str">
        <f>IF(OUT!BM69="", "", OUT!BM69)</f>
        <v>T3</v>
      </c>
      <c r="P417" s="8">
        <f>IF(OUT!N69="", "", OUT!N69)</f>
        <v>1.9430000000000001</v>
      </c>
      <c r="Q417" s="9">
        <f>IF(OUT!O69="", "", OUT!O69)</f>
        <v>48.57</v>
      </c>
      <c r="R417" s="8">
        <f>IF(PPG!H69="", "", PPG!H69)</f>
        <v>0</v>
      </c>
      <c r="S417" s="9">
        <f>IF(PPG!I69="", "", PPG!I69)</f>
        <v>0</v>
      </c>
      <c r="T417" s="8">
        <f>IF(PPG!J69="", "", PPG!J69)</f>
        <v>0</v>
      </c>
      <c r="U417" s="9">
        <f>IF(PPG!K69="", "", PPG!K69)</f>
        <v>0</v>
      </c>
      <c r="V417" s="8">
        <f>IF(PPG!L69="", "", PPG!L69)</f>
        <v>0</v>
      </c>
      <c r="W417" s="9">
        <f>IF(PPG!M69="", "", PPG!M69)</f>
        <v>0</v>
      </c>
      <c r="X417" s="8">
        <f>IF(PPG!N69="", "", PPG!N69)</f>
        <v>0</v>
      </c>
      <c r="Y417" s="9">
        <f>IF(PPG!O69="", "", PPG!O69)</f>
        <v>0</v>
      </c>
      <c r="Z417" s="8">
        <f>IF(PPG!Q69="", "", PPG!Q69)</f>
        <v>1.9430000000000001</v>
      </c>
      <c r="AA417" s="9">
        <f>IF(PPG!R69="", "", PPG!R69)</f>
        <v>48.57</v>
      </c>
      <c r="AB417" s="8">
        <f>IF(PPG!S69="", "", PPG!S69)</f>
        <v>0</v>
      </c>
      <c r="AC417" s="9">
        <f>IF(PPG!T69="", "", PPG!T69)</f>
        <v>0</v>
      </c>
      <c r="AD417" s="8">
        <f>IF(PPG!U69="", "", PPG!U69)</f>
        <v>0</v>
      </c>
      <c r="AE417" s="9">
        <f>IF(PPG!V69="", "", PPG!V69)</f>
        <v>0</v>
      </c>
      <c r="AF417" s="8">
        <f>IF(PPG!W69="", "", PPG!W69)</f>
        <v>0</v>
      </c>
      <c r="AG417" s="9">
        <f>IF(PPG!X69="", "", PPG!X69)</f>
        <v>0</v>
      </c>
      <c r="AH417" s="8">
        <f>IF(PPG!Y69="", "", PPG!Y69)</f>
        <v>0</v>
      </c>
      <c r="AI417" s="9">
        <f>IF(PPG!Z69="", "", PPG!Z69)</f>
        <v>0</v>
      </c>
      <c r="AJ417" s="30" t="str">
        <f t="shared" si="32"/>
        <v>0.00</v>
      </c>
      <c r="AK417" s="7" t="str">
        <f t="shared" si="33"/>
        <v>0</v>
      </c>
      <c r="AL417" s="7" t="str">
        <f t="shared" si="34"/>
        <v>0</v>
      </c>
    </row>
    <row r="418" spans="1:38">
      <c r="A418" s="7">
        <f>IF(OUT!C172="", "", OUT!C172)</f>
        <v>712</v>
      </c>
      <c r="B418" s="18">
        <f>IF(OUT!A172="", "", OUT!A172)</f>
        <v>54355</v>
      </c>
      <c r="C418" s="7" t="str">
        <f>IF(OUT!D172="", "", OUT!D172)</f>
        <v>CC20</v>
      </c>
      <c r="D418" s="25"/>
      <c r="E418" s="34" t="str">
        <f>IF(OUT!E172="", "", OUT!E172)</f>
        <v>25/BDL 20+CM</v>
      </c>
      <c r="F418" s="22" t="str">
        <f>IF(OUT!AE172="NEW", "✷", "")</f>
        <v/>
      </c>
      <c r="G418" t="str">
        <f>IF(OUT!B172="", "", OUT!B172)</f>
        <v>LILIUM  LANDSCAPE TRUMPET AFRICAN QUEEN (Yellow Inside Brown Outside)</v>
      </c>
      <c r="H418" s="19">
        <f t="shared" si="30"/>
        <v>2.5430000000000001</v>
      </c>
      <c r="I418" s="20">
        <f t="shared" si="31"/>
        <v>63.57</v>
      </c>
      <c r="J418" s="34" t="str">
        <f>IF(OUT!F172="", "", OUT!F172)</f>
        <v>20+ CM</v>
      </c>
      <c r="K418" s="7">
        <f>IF(OUT!P172="", "", OUT!P172)</f>
        <v>25</v>
      </c>
      <c r="L418" s="7" t="str">
        <f>IF(OUT!AE172="", "", OUT!AE172)</f>
        <v/>
      </c>
      <c r="M418" s="7" t="str">
        <f>IF(OUT!AG172="", "", OUT!AG172)</f>
        <v/>
      </c>
      <c r="N418" s="7" t="str">
        <f>IF(OUT!AQ172="", "", OUT!AQ172)</f>
        <v/>
      </c>
      <c r="O418" s="7" t="str">
        <f>IF(OUT!BM172="", "", OUT!BM172)</f>
        <v>T3</v>
      </c>
      <c r="P418" s="8">
        <f>IF(OUT!N172="", "", OUT!N172)</f>
        <v>2.5430000000000001</v>
      </c>
      <c r="Q418" s="9">
        <f>IF(OUT!O172="", "", OUT!O172)</f>
        <v>63.57</v>
      </c>
      <c r="R418" s="8">
        <f>IF(PPG!H172="", "", PPG!H172)</f>
        <v>0</v>
      </c>
      <c r="S418" s="9">
        <f>IF(PPG!I172="", "", PPG!I172)</f>
        <v>0</v>
      </c>
      <c r="T418" s="8">
        <f>IF(PPG!J172="", "", PPG!J172)</f>
        <v>0</v>
      </c>
      <c r="U418" s="9">
        <f>IF(PPG!K172="", "", PPG!K172)</f>
        <v>0</v>
      </c>
      <c r="V418" s="8">
        <f>IF(PPG!L172="", "", PPG!L172)</f>
        <v>0</v>
      </c>
      <c r="W418" s="9">
        <f>IF(PPG!M172="", "", PPG!M172)</f>
        <v>0</v>
      </c>
      <c r="X418" s="8">
        <f>IF(PPG!N172="", "", PPG!N172)</f>
        <v>0</v>
      </c>
      <c r="Y418" s="9">
        <f>IF(PPG!O172="", "", PPG!O172)</f>
        <v>0</v>
      </c>
      <c r="Z418" s="8">
        <f>IF(PPG!Q172="", "", PPG!Q172)</f>
        <v>2.5430000000000001</v>
      </c>
      <c r="AA418" s="9">
        <f>IF(PPG!R172="", "", PPG!R172)</f>
        <v>63.57</v>
      </c>
      <c r="AB418" s="8">
        <f>IF(PPG!S172="", "", PPG!S172)</f>
        <v>0</v>
      </c>
      <c r="AC418" s="9">
        <f>IF(PPG!T172="", "", PPG!T172)</f>
        <v>0</v>
      </c>
      <c r="AD418" s="8">
        <f>IF(PPG!U172="", "", PPG!U172)</f>
        <v>0</v>
      </c>
      <c r="AE418" s="9">
        <f>IF(PPG!V172="", "", PPG!V172)</f>
        <v>0</v>
      </c>
      <c r="AF418" s="8">
        <f>IF(PPG!W172="", "", PPG!W172)</f>
        <v>0</v>
      </c>
      <c r="AG418" s="9">
        <f>IF(PPG!X172="", "", PPG!X172)</f>
        <v>0</v>
      </c>
      <c r="AH418" s="8">
        <f>IF(PPG!Y172="", "", PPG!Y172)</f>
        <v>0</v>
      </c>
      <c r="AI418" s="9">
        <f>IF(PPG!Z172="", "", PPG!Z172)</f>
        <v>0</v>
      </c>
      <c r="AJ418" s="30" t="str">
        <f t="shared" si="32"/>
        <v>0.00</v>
      </c>
      <c r="AK418" s="7" t="str">
        <f t="shared" si="33"/>
        <v>0</v>
      </c>
      <c r="AL418" s="7" t="str">
        <f t="shared" si="34"/>
        <v>0</v>
      </c>
    </row>
    <row r="419" spans="1:38">
      <c r="A419" s="7">
        <f>IF(OUT!C221="", "", OUT!C221)</f>
        <v>712</v>
      </c>
      <c r="B419" s="18">
        <f>IF(OUT!A221="", "", OUT!A221)</f>
        <v>59862</v>
      </c>
      <c r="C419" s="7" t="str">
        <f>IF(OUT!D221="", "", OUT!D221)</f>
        <v>CC20</v>
      </c>
      <c r="D419" s="25"/>
      <c r="E419" s="34" t="str">
        <f>IF(OUT!E221="", "", OUT!E221)</f>
        <v>25/BDL 20+CM</v>
      </c>
      <c r="F419" s="22" t="str">
        <f>IF(OUT!AE221="NEW", "✷", "")</f>
        <v/>
      </c>
      <c r="G419" t="str">
        <f>IF(OUT!B221="", "", OUT!B221)</f>
        <v>LILIUM  LANDSCAPE TRUMPET LILY BEIJIN MOON (Light Pink w/Dark Edge)</v>
      </c>
      <c r="H419" s="19">
        <f t="shared" si="30"/>
        <v>2.2290000000000001</v>
      </c>
      <c r="I419" s="20">
        <f t="shared" si="31"/>
        <v>55.72</v>
      </c>
      <c r="J419" s="34" t="str">
        <f>IF(OUT!F221="", "", OUT!F221)</f>
        <v>20+ CM</v>
      </c>
      <c r="K419" s="7">
        <f>IF(OUT!P221="", "", OUT!P221)</f>
        <v>25</v>
      </c>
      <c r="L419" s="7" t="str">
        <f>IF(OUT!AE221="", "", OUT!AE221)</f>
        <v/>
      </c>
      <c r="M419" s="7" t="str">
        <f>IF(OUT!AG221="", "", OUT!AG221)</f>
        <v/>
      </c>
      <c r="N419" s="7" t="str">
        <f>IF(OUT!AQ221="", "", OUT!AQ221)</f>
        <v/>
      </c>
      <c r="O419" s="7" t="str">
        <f>IF(OUT!BM221="", "", OUT!BM221)</f>
        <v>T3</v>
      </c>
      <c r="P419" s="8">
        <f>IF(OUT!N221="", "", OUT!N221)</f>
        <v>2.2290000000000001</v>
      </c>
      <c r="Q419" s="9">
        <f>IF(OUT!O221="", "", OUT!O221)</f>
        <v>55.72</v>
      </c>
      <c r="R419" s="8">
        <f>IF(PPG!H221="", "", PPG!H221)</f>
        <v>0</v>
      </c>
      <c r="S419" s="9">
        <f>IF(PPG!I221="", "", PPG!I221)</f>
        <v>0</v>
      </c>
      <c r="T419" s="8">
        <f>IF(PPG!J221="", "", PPG!J221)</f>
        <v>0</v>
      </c>
      <c r="U419" s="9">
        <f>IF(PPG!K221="", "", PPG!K221)</f>
        <v>0</v>
      </c>
      <c r="V419" s="8">
        <f>IF(PPG!L221="", "", PPG!L221)</f>
        <v>0</v>
      </c>
      <c r="W419" s="9">
        <f>IF(PPG!M221="", "", PPG!M221)</f>
        <v>0</v>
      </c>
      <c r="X419" s="8">
        <f>IF(PPG!N221="", "", PPG!N221)</f>
        <v>0</v>
      </c>
      <c r="Y419" s="9">
        <f>IF(PPG!O221="", "", PPG!O221)</f>
        <v>0</v>
      </c>
      <c r="Z419" s="8">
        <f>IF(PPG!Q221="", "", PPG!Q221)</f>
        <v>338.572</v>
      </c>
      <c r="AA419" s="9">
        <f>IF(PPG!R221="", "", PPG!R221)</f>
        <v>338.57</v>
      </c>
      <c r="AB419" s="8">
        <f>IF(PPG!S221="", "", PPG!S221)</f>
        <v>0</v>
      </c>
      <c r="AC419" s="9">
        <f>IF(PPG!T221="", "", PPG!T221)</f>
        <v>0</v>
      </c>
      <c r="AD419" s="8">
        <f>IF(PPG!U221="", "", PPG!U221)</f>
        <v>0</v>
      </c>
      <c r="AE419" s="9">
        <f>IF(PPG!V221="", "", PPG!V221)</f>
        <v>0</v>
      </c>
      <c r="AF419" s="8">
        <f>IF(PPG!W221="", "", PPG!W221)</f>
        <v>0</v>
      </c>
      <c r="AG419" s="9">
        <f>IF(PPG!X221="", "", PPG!X221)</f>
        <v>0</v>
      </c>
      <c r="AH419" s="8">
        <f>IF(PPG!Y221="", "", PPG!Y221)</f>
        <v>0</v>
      </c>
      <c r="AI419" s="9">
        <f>IF(PPG!Z221="", "", PPG!Z221)</f>
        <v>0</v>
      </c>
      <c r="AJ419" s="30" t="str">
        <f t="shared" si="32"/>
        <v>0.00</v>
      </c>
      <c r="AK419" s="7" t="str">
        <f t="shared" si="33"/>
        <v>0</v>
      </c>
      <c r="AL419" s="7" t="str">
        <f t="shared" si="34"/>
        <v>0</v>
      </c>
    </row>
    <row r="420" spans="1:38">
      <c r="A420" s="7">
        <f>IF(OUT!C600="", "", OUT!C600)</f>
        <v>712</v>
      </c>
      <c r="B420" s="18">
        <f>IF(OUT!A600="", "", OUT!A600)</f>
        <v>97537</v>
      </c>
      <c r="C420" s="7" t="str">
        <f>IF(OUT!D600="", "", OUT!D600)</f>
        <v>CC20</v>
      </c>
      <c r="D420" s="25"/>
      <c r="E420" s="34" t="str">
        <f>IF(OUT!E600="", "", OUT!E600)</f>
        <v>25/BDL 20+CM</v>
      </c>
      <c r="F420" s="22" t="str">
        <f>IF(OUT!AE600="NEW", "✷", "")</f>
        <v/>
      </c>
      <c r="G420" t="str">
        <f>IF(OUT!B600="", "", OUT!B600)</f>
        <v>LILIUM  LANDSCAPE TRUMPET LILY LESLIE WOODRUFF (Pink/White)</v>
      </c>
      <c r="H420" s="19">
        <f t="shared" si="30"/>
        <v>2.2290000000000001</v>
      </c>
      <c r="I420" s="20">
        <f t="shared" si="31"/>
        <v>55.72</v>
      </c>
      <c r="J420" s="34" t="str">
        <f>IF(OUT!F600="", "", OUT!F600)</f>
        <v>20+ CM</v>
      </c>
      <c r="K420" s="7">
        <f>IF(OUT!P600="", "", OUT!P600)</f>
        <v>25</v>
      </c>
      <c r="L420" s="7" t="str">
        <f>IF(OUT!AE600="", "", OUT!AE600)</f>
        <v/>
      </c>
      <c r="M420" s="7" t="str">
        <f>IF(OUT!AG600="", "", OUT!AG600)</f>
        <v/>
      </c>
      <c r="N420" s="7" t="str">
        <f>IF(OUT!AQ600="", "", OUT!AQ600)</f>
        <v/>
      </c>
      <c r="O420" s="7" t="str">
        <f>IF(OUT!BM600="", "", OUT!BM600)</f>
        <v>T3</v>
      </c>
      <c r="P420" s="8">
        <f>IF(OUT!N600="", "", OUT!N600)</f>
        <v>2.2290000000000001</v>
      </c>
      <c r="Q420" s="9">
        <f>IF(OUT!O600="", "", OUT!O600)</f>
        <v>55.72</v>
      </c>
      <c r="R420" s="8">
        <f>IF(PPG!H600="", "", PPG!H600)</f>
        <v>0</v>
      </c>
      <c r="S420" s="9">
        <f>IF(PPG!I600="", "", PPG!I600)</f>
        <v>0</v>
      </c>
      <c r="T420" s="8">
        <f>IF(PPG!J600="", "", PPG!J600)</f>
        <v>0</v>
      </c>
      <c r="U420" s="9">
        <f>IF(PPG!K600="", "", PPG!K600)</f>
        <v>0</v>
      </c>
      <c r="V420" s="8">
        <f>IF(PPG!L600="", "", PPG!L600)</f>
        <v>0</v>
      </c>
      <c r="W420" s="9">
        <f>IF(PPG!M600="", "", PPG!M600)</f>
        <v>0</v>
      </c>
      <c r="X420" s="8">
        <f>IF(PPG!N600="", "", PPG!N600)</f>
        <v>0</v>
      </c>
      <c r="Y420" s="9">
        <f>IF(PPG!O600="", "", PPG!O600)</f>
        <v>0</v>
      </c>
      <c r="Z420" s="8">
        <f>IF(PPG!Q600="", "", PPG!Q600)</f>
        <v>1.4</v>
      </c>
      <c r="AA420" s="9">
        <f>IF(PPG!R600="", "", PPG!R600)</f>
        <v>35</v>
      </c>
      <c r="AB420" s="8">
        <f>IF(PPG!S600="", "", PPG!S600)</f>
        <v>0</v>
      </c>
      <c r="AC420" s="9">
        <f>IF(PPG!T600="", "", PPG!T600)</f>
        <v>0</v>
      </c>
      <c r="AD420" s="8">
        <f>IF(PPG!U600="", "", PPG!U600)</f>
        <v>0</v>
      </c>
      <c r="AE420" s="9">
        <f>IF(PPG!V600="", "", PPG!V600)</f>
        <v>0</v>
      </c>
      <c r="AF420" s="8">
        <f>IF(PPG!W600="", "", PPG!W600)</f>
        <v>0</v>
      </c>
      <c r="AG420" s="9">
        <f>IF(PPG!X600="", "", PPG!X600)</f>
        <v>0</v>
      </c>
      <c r="AH420" s="8">
        <f>IF(PPG!Y600="", "", PPG!Y600)</f>
        <v>0</v>
      </c>
      <c r="AI420" s="9">
        <f>IF(PPG!Z600="", "", PPG!Z600)</f>
        <v>0</v>
      </c>
      <c r="AJ420" s="30" t="str">
        <f t="shared" si="32"/>
        <v>0.00</v>
      </c>
      <c r="AK420" s="7" t="str">
        <f t="shared" si="33"/>
        <v>0</v>
      </c>
      <c r="AL420" s="7" t="str">
        <f t="shared" si="34"/>
        <v>0</v>
      </c>
    </row>
    <row r="421" spans="1:38">
      <c r="A421" s="7">
        <f>IF(OUT!C564="", "", OUT!C564)</f>
        <v>712</v>
      </c>
      <c r="B421" s="18">
        <f>IF(OUT!A564="", "", OUT!A564)</f>
        <v>96143</v>
      </c>
      <c r="C421" s="7" t="str">
        <f>IF(OUT!D564="", "", OUT!D564)</f>
        <v>CC20</v>
      </c>
      <c r="D421" s="25"/>
      <c r="E421" s="34" t="str">
        <f>IF(OUT!E564="", "", OUT!E564)</f>
        <v>25/BDL 20+CM</v>
      </c>
      <c r="F421" s="22" t="str">
        <f>IF(OUT!AE564="NEW", "✷", "")</f>
        <v/>
      </c>
      <c r="G421" t="str">
        <f>IF(OUT!B564="", "", OUT!B564)</f>
        <v>LILIUM  LANDSCAPE TRUMPET LILY RISING MOON (Yellow w/Pink Edges)</v>
      </c>
      <c r="H421" s="19">
        <f t="shared" si="30"/>
        <v>2.2290000000000001</v>
      </c>
      <c r="I421" s="20">
        <f t="shared" si="31"/>
        <v>55.72</v>
      </c>
      <c r="J421" s="34" t="str">
        <f>IF(OUT!F564="", "", OUT!F564)</f>
        <v>20+ CM</v>
      </c>
      <c r="K421" s="7">
        <f>IF(OUT!P564="", "", OUT!P564)</f>
        <v>25</v>
      </c>
      <c r="L421" s="7" t="str">
        <f>IF(OUT!AE564="", "", OUT!AE564)</f>
        <v/>
      </c>
      <c r="M421" s="7" t="str">
        <f>IF(OUT!AG564="", "", OUT!AG564)</f>
        <v/>
      </c>
      <c r="N421" s="7" t="str">
        <f>IF(OUT!AQ564="", "", OUT!AQ564)</f>
        <v/>
      </c>
      <c r="O421" s="7" t="str">
        <f>IF(OUT!BM564="", "", OUT!BM564)</f>
        <v>T3</v>
      </c>
      <c r="P421" s="8">
        <f>IF(OUT!N564="", "", OUT!N564)</f>
        <v>2.2290000000000001</v>
      </c>
      <c r="Q421" s="9">
        <f>IF(OUT!O564="", "", OUT!O564)</f>
        <v>55.72</v>
      </c>
      <c r="R421" s="8">
        <f>IF(PPG!H564="", "", PPG!H564)</f>
        <v>0</v>
      </c>
      <c r="S421" s="9">
        <f>IF(PPG!I564="", "", PPG!I564)</f>
        <v>0</v>
      </c>
      <c r="T421" s="8">
        <f>IF(PPG!J564="", "", PPG!J564)</f>
        <v>0</v>
      </c>
      <c r="U421" s="9">
        <f>IF(PPG!K564="", "", PPG!K564)</f>
        <v>0</v>
      </c>
      <c r="V421" s="8">
        <f>IF(PPG!L564="", "", PPG!L564)</f>
        <v>0</v>
      </c>
      <c r="W421" s="9">
        <f>IF(PPG!M564="", "", PPG!M564)</f>
        <v>0</v>
      </c>
      <c r="X421" s="8">
        <f>IF(PPG!N564="", "", PPG!N564)</f>
        <v>0</v>
      </c>
      <c r="Y421" s="9">
        <f>IF(PPG!O564="", "", PPG!O564)</f>
        <v>0</v>
      </c>
      <c r="Z421" s="8">
        <f>IF(PPG!Q564="", "", PPG!Q564)</f>
        <v>6.4</v>
      </c>
      <c r="AA421" s="9">
        <f>IF(PPG!R564="", "", PPG!R564)</f>
        <v>64</v>
      </c>
      <c r="AB421" s="8">
        <f>IF(PPG!S564="", "", PPG!S564)</f>
        <v>0</v>
      </c>
      <c r="AC421" s="9">
        <f>IF(PPG!T564="", "", PPG!T564)</f>
        <v>0</v>
      </c>
      <c r="AD421" s="8">
        <f>IF(PPG!U564="", "", PPG!U564)</f>
        <v>0</v>
      </c>
      <c r="AE421" s="9">
        <f>IF(PPG!V564="", "", PPG!V564)</f>
        <v>0</v>
      </c>
      <c r="AF421" s="8">
        <f>IF(PPG!W564="", "", PPG!W564)</f>
        <v>0</v>
      </c>
      <c r="AG421" s="9">
        <f>IF(PPG!X564="", "", PPG!X564)</f>
        <v>0</v>
      </c>
      <c r="AH421" s="8">
        <f>IF(PPG!Y564="", "", PPG!Y564)</f>
        <v>0</v>
      </c>
      <c r="AI421" s="9">
        <f>IF(PPG!Z564="", "", PPG!Z564)</f>
        <v>0</v>
      </c>
      <c r="AJ421" s="30" t="str">
        <f t="shared" si="32"/>
        <v>0.00</v>
      </c>
      <c r="AK421" s="7" t="str">
        <f t="shared" si="33"/>
        <v>0</v>
      </c>
      <c r="AL421" s="7" t="str">
        <f t="shared" si="34"/>
        <v>0</v>
      </c>
    </row>
    <row r="422" spans="1:38">
      <c r="A422" s="7">
        <f>IF(OUT!C394="", "", OUT!C394)</f>
        <v>712</v>
      </c>
      <c r="B422" s="18">
        <f>IF(OUT!A394="", "", OUT!A394)</f>
        <v>79572</v>
      </c>
      <c r="C422" s="7" t="str">
        <f>IF(OUT!D394="", "", OUT!D394)</f>
        <v>CC20</v>
      </c>
      <c r="D422" s="25"/>
      <c r="E422" s="34" t="str">
        <f>IF(OUT!E394="", "", OUT!E394)</f>
        <v>25/BDL 20+CM</v>
      </c>
      <c r="F422" s="22" t="str">
        <f>IF(OUT!AE394="NEW", "✷", "")</f>
        <v/>
      </c>
      <c r="G422" t="str">
        <f>IF(OUT!B394="", "", OUT!B394)</f>
        <v>LILIUM  LANDSCAPE TRUMPET LILY ROBERT SWANSON (Bright Yellow/Burgundy Ctr)</v>
      </c>
      <c r="H422" s="19">
        <f t="shared" si="30"/>
        <v>2.2290000000000001</v>
      </c>
      <c r="I422" s="20">
        <f t="shared" si="31"/>
        <v>55.72</v>
      </c>
      <c r="J422" s="34" t="str">
        <f>IF(OUT!F394="", "", OUT!F394)</f>
        <v>20+ CM</v>
      </c>
      <c r="K422" s="7">
        <f>IF(OUT!P394="", "", OUT!P394)</f>
        <v>25</v>
      </c>
      <c r="L422" s="7" t="str">
        <f>IF(OUT!AE394="", "", OUT!AE394)</f>
        <v/>
      </c>
      <c r="M422" s="7" t="str">
        <f>IF(OUT!AG394="", "", OUT!AG394)</f>
        <v/>
      </c>
      <c r="N422" s="7" t="str">
        <f>IF(OUT!AQ394="", "", OUT!AQ394)</f>
        <v/>
      </c>
      <c r="O422" s="7" t="str">
        <f>IF(OUT!BM394="", "", OUT!BM394)</f>
        <v>T3</v>
      </c>
      <c r="P422" s="8">
        <f>IF(OUT!N394="", "", OUT!N394)</f>
        <v>2.2290000000000001</v>
      </c>
      <c r="Q422" s="9">
        <f>IF(OUT!O394="", "", OUT!O394)</f>
        <v>55.72</v>
      </c>
      <c r="R422" s="8">
        <f>IF(PPG!H394="", "", PPG!H394)</f>
        <v>0</v>
      </c>
      <c r="S422" s="9">
        <f>IF(PPG!I394="", "", PPG!I394)</f>
        <v>0</v>
      </c>
      <c r="T422" s="8">
        <f>IF(PPG!J394="", "", PPG!J394)</f>
        <v>0</v>
      </c>
      <c r="U422" s="9">
        <f>IF(PPG!K394="", "", PPG!K394)</f>
        <v>0</v>
      </c>
      <c r="V422" s="8">
        <f>IF(PPG!L394="", "", PPG!L394)</f>
        <v>0</v>
      </c>
      <c r="W422" s="9">
        <f>IF(PPG!M394="", "", PPG!M394)</f>
        <v>0</v>
      </c>
      <c r="X422" s="8">
        <f>IF(PPG!N394="", "", PPG!N394)</f>
        <v>0</v>
      </c>
      <c r="Y422" s="9">
        <f>IF(PPG!O394="", "", PPG!O394)</f>
        <v>0</v>
      </c>
      <c r="Z422" s="8">
        <f>IF(PPG!Q394="", "", PPG!Q394)</f>
        <v>3.4</v>
      </c>
      <c r="AA422" s="9">
        <f>IF(PPG!R394="", "", PPG!R394)</f>
        <v>85</v>
      </c>
      <c r="AB422" s="8">
        <f>IF(PPG!S394="", "", PPG!S394)</f>
        <v>0</v>
      </c>
      <c r="AC422" s="9">
        <f>IF(PPG!T394="", "", PPG!T394)</f>
        <v>0</v>
      </c>
      <c r="AD422" s="8">
        <f>IF(PPG!U394="", "", PPG!U394)</f>
        <v>0</v>
      </c>
      <c r="AE422" s="9">
        <f>IF(PPG!V394="", "", PPG!V394)</f>
        <v>0</v>
      </c>
      <c r="AF422" s="8">
        <f>IF(PPG!W394="", "", PPG!W394)</f>
        <v>0</v>
      </c>
      <c r="AG422" s="9">
        <f>IF(PPG!X394="", "", PPG!X394)</f>
        <v>0</v>
      </c>
      <c r="AH422" s="8">
        <f>IF(PPG!Y394="", "", PPG!Y394)</f>
        <v>0</v>
      </c>
      <c r="AI422" s="9">
        <f>IF(PPG!Z394="", "", PPG!Z394)</f>
        <v>0</v>
      </c>
      <c r="AJ422" s="30" t="str">
        <f t="shared" si="32"/>
        <v>0.00</v>
      </c>
      <c r="AK422" s="7" t="str">
        <f t="shared" si="33"/>
        <v>0</v>
      </c>
      <c r="AL422" s="7" t="str">
        <f t="shared" si="34"/>
        <v>0</v>
      </c>
    </row>
    <row r="423" spans="1:38">
      <c r="A423" s="7">
        <f>IF(OUT!C173="", "", OUT!C173)</f>
        <v>712</v>
      </c>
      <c r="B423" s="18">
        <f>IF(OUT!A173="", "", OUT!A173)</f>
        <v>54357</v>
      </c>
      <c r="C423" s="7" t="str">
        <f>IF(OUT!D173="", "", OUT!D173)</f>
        <v>CC20</v>
      </c>
      <c r="D423" s="25"/>
      <c r="E423" s="34" t="str">
        <f>IF(OUT!E173="", "", OUT!E173)</f>
        <v>25/BDL 20+CM</v>
      </c>
      <c r="F423" s="22" t="str">
        <f>IF(OUT!AE173="NEW", "✷", "")</f>
        <v/>
      </c>
      <c r="G423" t="str">
        <f>IF(OUT!B173="", "", OUT!B173)</f>
        <v>LILIUM  LANDSCAPE TRUMPET PINK PERFECTION (Rich Pink)</v>
      </c>
      <c r="H423" s="19">
        <f t="shared" si="30"/>
        <v>2.5430000000000001</v>
      </c>
      <c r="I423" s="20">
        <f t="shared" si="31"/>
        <v>63.57</v>
      </c>
      <c r="J423" s="34" t="str">
        <f>IF(OUT!F173="", "", OUT!F173)</f>
        <v>20+ CM</v>
      </c>
      <c r="K423" s="7">
        <f>IF(OUT!P173="", "", OUT!P173)</f>
        <v>25</v>
      </c>
      <c r="L423" s="7" t="str">
        <f>IF(OUT!AE173="", "", OUT!AE173)</f>
        <v/>
      </c>
      <c r="M423" s="7" t="str">
        <f>IF(OUT!AG173="", "", OUT!AG173)</f>
        <v/>
      </c>
      <c r="N423" s="7" t="str">
        <f>IF(OUT!AQ173="", "", OUT!AQ173)</f>
        <v/>
      </c>
      <c r="O423" s="7" t="str">
        <f>IF(OUT!BM173="", "", OUT!BM173)</f>
        <v>T3</v>
      </c>
      <c r="P423" s="8">
        <f>IF(OUT!N173="", "", OUT!N173)</f>
        <v>2.5430000000000001</v>
      </c>
      <c r="Q423" s="9">
        <f>IF(OUT!O173="", "", OUT!O173)</f>
        <v>63.57</v>
      </c>
      <c r="R423" s="8">
        <f>IF(PPG!H173="", "", PPG!H173)</f>
        <v>0</v>
      </c>
      <c r="S423" s="9">
        <f>IF(PPG!I173="", "", PPG!I173)</f>
        <v>0</v>
      </c>
      <c r="T423" s="8">
        <f>IF(PPG!J173="", "", PPG!J173)</f>
        <v>0</v>
      </c>
      <c r="U423" s="9">
        <f>IF(PPG!K173="", "", PPG!K173)</f>
        <v>0</v>
      </c>
      <c r="V423" s="8">
        <f>IF(PPG!L173="", "", PPG!L173)</f>
        <v>0</v>
      </c>
      <c r="W423" s="9">
        <f>IF(PPG!M173="", "", PPG!M173)</f>
        <v>0</v>
      </c>
      <c r="X423" s="8">
        <f>IF(PPG!N173="", "", PPG!N173)</f>
        <v>0</v>
      </c>
      <c r="Y423" s="9">
        <f>IF(PPG!O173="", "", PPG!O173)</f>
        <v>0</v>
      </c>
      <c r="Z423" s="8">
        <f>IF(PPG!Q173="", "", PPG!Q173)</f>
        <v>2.5430000000000001</v>
      </c>
      <c r="AA423" s="9">
        <f>IF(PPG!R173="", "", PPG!R173)</f>
        <v>63.57</v>
      </c>
      <c r="AB423" s="8">
        <f>IF(PPG!S173="", "", PPG!S173)</f>
        <v>0</v>
      </c>
      <c r="AC423" s="9">
        <f>IF(PPG!T173="", "", PPG!T173)</f>
        <v>0</v>
      </c>
      <c r="AD423" s="8">
        <f>IF(PPG!U173="", "", PPG!U173)</f>
        <v>0</v>
      </c>
      <c r="AE423" s="9">
        <f>IF(PPG!V173="", "", PPG!V173)</f>
        <v>0</v>
      </c>
      <c r="AF423" s="8">
        <f>IF(PPG!W173="", "", PPG!W173)</f>
        <v>0</v>
      </c>
      <c r="AG423" s="9">
        <f>IF(PPG!X173="", "", PPG!X173)</f>
        <v>0</v>
      </c>
      <c r="AH423" s="8">
        <f>IF(PPG!Y173="", "", PPG!Y173)</f>
        <v>0</v>
      </c>
      <c r="AI423" s="9">
        <f>IF(PPG!Z173="", "", PPG!Z173)</f>
        <v>0</v>
      </c>
      <c r="AJ423" s="30" t="str">
        <f t="shared" si="32"/>
        <v>0.00</v>
      </c>
      <c r="AK423" s="7" t="str">
        <f t="shared" si="33"/>
        <v>0</v>
      </c>
      <c r="AL423" s="7" t="str">
        <f t="shared" si="34"/>
        <v>0</v>
      </c>
    </row>
    <row r="424" spans="1:38">
      <c r="A424" s="7">
        <f>IF(OUT!C174="", "", OUT!C174)</f>
        <v>712</v>
      </c>
      <c r="B424" s="18">
        <f>IF(OUT!A174="", "", OUT!A174)</f>
        <v>54358</v>
      </c>
      <c r="C424" s="7" t="str">
        <f>IF(OUT!D174="", "", OUT!D174)</f>
        <v>CC20</v>
      </c>
      <c r="D424" s="25"/>
      <c r="E424" s="34" t="str">
        <f>IF(OUT!E174="", "", OUT!E174)</f>
        <v>25/BDL 20+CM</v>
      </c>
      <c r="F424" s="22" t="str">
        <f>IF(OUT!AE174="NEW", "✷", "")</f>
        <v/>
      </c>
      <c r="G424" t="str">
        <f>IF(OUT!B174="", "", OUT!B174)</f>
        <v>LILIUM  LANDSCAPE TRUMPET REGALE (White Inside Purple Outside)</v>
      </c>
      <c r="H424" s="19">
        <f t="shared" si="30"/>
        <v>2.5430000000000001</v>
      </c>
      <c r="I424" s="20">
        <f t="shared" si="31"/>
        <v>63.57</v>
      </c>
      <c r="J424" s="34" t="str">
        <f>IF(OUT!F174="", "", OUT!F174)</f>
        <v>20+ CM</v>
      </c>
      <c r="K424" s="7">
        <f>IF(OUT!P174="", "", OUT!P174)</f>
        <v>25</v>
      </c>
      <c r="L424" s="7" t="str">
        <f>IF(OUT!AE174="", "", OUT!AE174)</f>
        <v/>
      </c>
      <c r="M424" s="7" t="str">
        <f>IF(OUT!AG174="", "", OUT!AG174)</f>
        <v/>
      </c>
      <c r="N424" s="7" t="str">
        <f>IF(OUT!AQ174="", "", OUT!AQ174)</f>
        <v/>
      </c>
      <c r="O424" s="7" t="str">
        <f>IF(OUT!BM174="", "", OUT!BM174)</f>
        <v>T3</v>
      </c>
      <c r="P424" s="8">
        <f>IF(OUT!N174="", "", OUT!N174)</f>
        <v>2.5430000000000001</v>
      </c>
      <c r="Q424" s="9">
        <f>IF(OUT!O174="", "", OUT!O174)</f>
        <v>63.57</v>
      </c>
      <c r="R424" s="8">
        <f>IF(PPG!H174="", "", PPG!H174)</f>
        <v>0</v>
      </c>
      <c r="S424" s="9">
        <f>IF(PPG!I174="", "", PPG!I174)</f>
        <v>0</v>
      </c>
      <c r="T424" s="8">
        <f>IF(PPG!J174="", "", PPG!J174)</f>
        <v>0</v>
      </c>
      <c r="U424" s="9">
        <f>IF(PPG!K174="", "", PPG!K174)</f>
        <v>0</v>
      </c>
      <c r="V424" s="8">
        <f>IF(PPG!L174="", "", PPG!L174)</f>
        <v>0</v>
      </c>
      <c r="W424" s="9">
        <f>IF(PPG!M174="", "", PPG!M174)</f>
        <v>0</v>
      </c>
      <c r="X424" s="8">
        <f>IF(PPG!N174="", "", PPG!N174)</f>
        <v>0</v>
      </c>
      <c r="Y424" s="9">
        <f>IF(PPG!O174="", "", PPG!O174)</f>
        <v>0</v>
      </c>
      <c r="Z424" s="8">
        <f>IF(PPG!Q174="", "", PPG!Q174)</f>
        <v>2.4</v>
      </c>
      <c r="AA424" s="9">
        <f>IF(PPG!R174="", "", PPG!R174)</f>
        <v>24</v>
      </c>
      <c r="AB424" s="8">
        <f>IF(PPG!S174="", "", PPG!S174)</f>
        <v>0</v>
      </c>
      <c r="AC424" s="9">
        <f>IF(PPG!T174="", "", PPG!T174)</f>
        <v>0</v>
      </c>
      <c r="AD424" s="8">
        <f>IF(PPG!U174="", "", PPG!U174)</f>
        <v>0</v>
      </c>
      <c r="AE424" s="9">
        <f>IF(PPG!V174="", "", PPG!V174)</f>
        <v>0</v>
      </c>
      <c r="AF424" s="8">
        <f>IF(PPG!W174="", "", PPG!W174)</f>
        <v>0</v>
      </c>
      <c r="AG424" s="9">
        <f>IF(PPG!X174="", "", PPG!X174)</f>
        <v>0</v>
      </c>
      <c r="AH424" s="8">
        <f>IF(PPG!Y174="", "", PPG!Y174)</f>
        <v>0</v>
      </c>
      <c r="AI424" s="9">
        <f>IF(PPG!Z174="", "", PPG!Z174)</f>
        <v>0</v>
      </c>
      <c r="AJ424" s="30" t="str">
        <f t="shared" si="32"/>
        <v>0.00</v>
      </c>
      <c r="AK424" s="7" t="str">
        <f t="shared" si="33"/>
        <v>0</v>
      </c>
      <c r="AL424" s="7" t="str">
        <f t="shared" si="34"/>
        <v>0</v>
      </c>
    </row>
    <row r="425" spans="1:38">
      <c r="A425" s="7">
        <f>IF(OUT!C595="", "", OUT!C595)</f>
        <v>712</v>
      </c>
      <c r="B425" s="18">
        <f>IF(OUT!A595="", "", OUT!A595)</f>
        <v>97532</v>
      </c>
      <c r="C425" s="7" t="str">
        <f>IF(OUT!D595="", "", OUT!D595)</f>
        <v>CC14</v>
      </c>
      <c r="D425" s="25"/>
      <c r="E425" s="34" t="str">
        <f>IF(OUT!E595="", "", OUT!E595)</f>
        <v>25/BDL 14+CM</v>
      </c>
      <c r="F425" s="22" t="str">
        <f>IF(OUT!AE595="NEW", "✷", "")</f>
        <v/>
      </c>
      <c r="G425" t="str">
        <f>IF(OUT!B595="", "", OUT!B595)</f>
        <v>LILIUM  ORIENTAL ROSELILY DOUBLE AISHA (White w/Green Hint)</v>
      </c>
      <c r="H425" s="19">
        <f t="shared" si="30"/>
        <v>2.4</v>
      </c>
      <c r="I425" s="20">
        <f t="shared" si="31"/>
        <v>60</v>
      </c>
      <c r="J425" s="34" t="str">
        <f>IF(OUT!F595="", "", OUT!F595)</f>
        <v>14+ CM</v>
      </c>
      <c r="K425" s="7">
        <f>IF(OUT!P595="", "", OUT!P595)</f>
        <v>25</v>
      </c>
      <c r="L425" s="7" t="str">
        <f>IF(OUT!AE595="", "", OUT!AE595)</f>
        <v/>
      </c>
      <c r="M425" s="7" t="str">
        <f>IF(OUT!AG595="", "", OUT!AG595)</f>
        <v>PAT</v>
      </c>
      <c r="N425" s="7" t="str">
        <f>IF(OUT!AQ595="", "", OUT!AQ595)</f>
        <v/>
      </c>
      <c r="O425" s="7" t="str">
        <f>IF(OUT!BM595="", "", OUT!BM595)</f>
        <v>T4</v>
      </c>
      <c r="P425" s="8">
        <f>IF(OUT!N595="", "", OUT!N595)</f>
        <v>2.4</v>
      </c>
      <c r="Q425" s="9">
        <f>IF(OUT!O595="", "", OUT!O595)</f>
        <v>60</v>
      </c>
      <c r="R425" s="8">
        <f>IF(PPG!H595="", "", PPG!H595)</f>
        <v>0</v>
      </c>
      <c r="S425" s="9">
        <f>IF(PPG!I595="", "", PPG!I595)</f>
        <v>0</v>
      </c>
      <c r="T425" s="8">
        <f>IF(PPG!J595="", "", PPG!J595)</f>
        <v>0</v>
      </c>
      <c r="U425" s="9">
        <f>IF(PPG!K595="", "", PPG!K595)</f>
        <v>0</v>
      </c>
      <c r="V425" s="8">
        <f>IF(PPG!L595="", "", PPG!L595)</f>
        <v>0</v>
      </c>
      <c r="W425" s="9">
        <f>IF(PPG!M595="", "", PPG!M595)</f>
        <v>0</v>
      </c>
      <c r="X425" s="8">
        <f>IF(PPG!N595="", "", PPG!N595)</f>
        <v>0</v>
      </c>
      <c r="Y425" s="9">
        <f>IF(PPG!O595="", "", PPG!O595)</f>
        <v>0</v>
      </c>
      <c r="Z425" s="8">
        <f>IF(PPG!Q595="", "", PPG!Q595)</f>
        <v>2.4</v>
      </c>
      <c r="AA425" s="9">
        <f>IF(PPG!R595="", "", PPG!R595)</f>
        <v>60</v>
      </c>
      <c r="AB425" s="8">
        <f>IF(PPG!S595="", "", PPG!S595)</f>
        <v>0</v>
      </c>
      <c r="AC425" s="9">
        <f>IF(PPG!T595="", "", PPG!T595)</f>
        <v>0</v>
      </c>
      <c r="AD425" s="8">
        <f>IF(PPG!U595="", "", PPG!U595)</f>
        <v>0</v>
      </c>
      <c r="AE425" s="9">
        <f>IF(PPG!V595="", "", PPG!V595)</f>
        <v>0</v>
      </c>
      <c r="AF425" s="8">
        <f>IF(PPG!W595="", "", PPG!W595)</f>
        <v>0</v>
      </c>
      <c r="AG425" s="9">
        <f>IF(PPG!X595="", "", PPG!X595)</f>
        <v>0</v>
      </c>
      <c r="AH425" s="8">
        <f>IF(PPG!Y595="", "", PPG!Y595)</f>
        <v>0</v>
      </c>
      <c r="AI425" s="9">
        <f>IF(PPG!Z595="", "", PPG!Z595)</f>
        <v>0</v>
      </c>
      <c r="AJ425" s="30" t="str">
        <f t="shared" si="32"/>
        <v>0.00</v>
      </c>
      <c r="AK425" s="7" t="str">
        <f t="shared" si="33"/>
        <v>0</v>
      </c>
      <c r="AL425" s="7" t="str">
        <f t="shared" si="34"/>
        <v>0</v>
      </c>
    </row>
    <row r="426" spans="1:38">
      <c r="A426" s="7">
        <f>IF(OUT!C596="", "", OUT!C596)</f>
        <v>712</v>
      </c>
      <c r="B426" s="18">
        <f>IF(OUT!A596="", "", OUT!A596)</f>
        <v>97533</v>
      </c>
      <c r="C426" s="7" t="str">
        <f>IF(OUT!D596="", "", OUT!D596)</f>
        <v>CC14</v>
      </c>
      <c r="D426" s="25"/>
      <c r="E426" s="34" t="str">
        <f>IF(OUT!E596="", "", OUT!E596)</f>
        <v>25/BDL 14+CM</v>
      </c>
      <c r="F426" s="22" t="str">
        <f>IF(OUT!AE596="NEW", "✷", "")</f>
        <v/>
      </c>
      <c r="G426" t="str">
        <f>IF(OUT!B596="", "", OUT!B596)</f>
        <v>LILIUM  ORIENTAL ROSELILY DOUBLE ANGELA (White)</v>
      </c>
      <c r="H426" s="19">
        <f t="shared" si="30"/>
        <v>2.4</v>
      </c>
      <c r="I426" s="20">
        <f t="shared" si="31"/>
        <v>60</v>
      </c>
      <c r="J426" s="34" t="str">
        <f>IF(OUT!F596="", "", OUT!F596)</f>
        <v>14+ CM</v>
      </c>
      <c r="K426" s="7">
        <f>IF(OUT!P596="", "", OUT!P596)</f>
        <v>25</v>
      </c>
      <c r="L426" s="7" t="str">
        <f>IF(OUT!AE596="", "", OUT!AE596)</f>
        <v/>
      </c>
      <c r="M426" s="7" t="str">
        <f>IF(OUT!AG596="", "", OUT!AG596)</f>
        <v>PAT</v>
      </c>
      <c r="N426" s="7" t="str">
        <f>IF(OUT!AQ596="", "", OUT!AQ596)</f>
        <v/>
      </c>
      <c r="O426" s="7" t="str">
        <f>IF(OUT!BM596="", "", OUT!BM596)</f>
        <v>T4</v>
      </c>
      <c r="P426" s="8">
        <f>IF(OUT!N596="", "", OUT!N596)</f>
        <v>2.4</v>
      </c>
      <c r="Q426" s="9">
        <f>IF(OUT!O596="", "", OUT!O596)</f>
        <v>60</v>
      </c>
      <c r="R426" s="8">
        <f>IF(PPG!H596="", "", PPG!H596)</f>
        <v>0</v>
      </c>
      <c r="S426" s="9">
        <f>IF(PPG!I596="", "", PPG!I596)</f>
        <v>0</v>
      </c>
      <c r="T426" s="8">
        <f>IF(PPG!J596="", "", PPG!J596)</f>
        <v>0</v>
      </c>
      <c r="U426" s="9">
        <f>IF(PPG!K596="", "", PPG!K596)</f>
        <v>0</v>
      </c>
      <c r="V426" s="8">
        <f>IF(PPG!L596="", "", PPG!L596)</f>
        <v>0</v>
      </c>
      <c r="W426" s="9">
        <f>IF(PPG!M596="", "", PPG!M596)</f>
        <v>0</v>
      </c>
      <c r="X426" s="8">
        <f>IF(PPG!N596="", "", PPG!N596)</f>
        <v>0</v>
      </c>
      <c r="Y426" s="9">
        <f>IF(PPG!O596="", "", PPG!O596)</f>
        <v>0</v>
      </c>
      <c r="Z426" s="8">
        <f>IF(PPG!Q596="", "", PPG!Q596)</f>
        <v>2.4</v>
      </c>
      <c r="AA426" s="9">
        <f>IF(PPG!R596="", "", PPG!R596)</f>
        <v>60</v>
      </c>
      <c r="AB426" s="8">
        <f>IF(PPG!S596="", "", PPG!S596)</f>
        <v>0</v>
      </c>
      <c r="AC426" s="9">
        <f>IF(PPG!T596="", "", PPG!T596)</f>
        <v>0</v>
      </c>
      <c r="AD426" s="8">
        <f>IF(PPG!U596="", "", PPG!U596)</f>
        <v>0</v>
      </c>
      <c r="AE426" s="9">
        <f>IF(PPG!V596="", "", PPG!V596)</f>
        <v>0</v>
      </c>
      <c r="AF426" s="8">
        <f>IF(PPG!W596="", "", PPG!W596)</f>
        <v>0</v>
      </c>
      <c r="AG426" s="9">
        <f>IF(PPG!X596="", "", PPG!X596)</f>
        <v>0</v>
      </c>
      <c r="AH426" s="8">
        <f>IF(PPG!Y596="", "", PPG!Y596)</f>
        <v>0</v>
      </c>
      <c r="AI426" s="9">
        <f>IF(PPG!Z596="", "", PPG!Z596)</f>
        <v>0</v>
      </c>
      <c r="AJ426" s="30" t="str">
        <f t="shared" si="32"/>
        <v>0.00</v>
      </c>
      <c r="AK426" s="7" t="str">
        <f t="shared" si="33"/>
        <v>0</v>
      </c>
      <c r="AL426" s="7" t="str">
        <f t="shared" si="34"/>
        <v>0</v>
      </c>
    </row>
    <row r="427" spans="1:38">
      <c r="A427" s="7">
        <f>IF(OUT!C597="", "", OUT!C597)</f>
        <v>712</v>
      </c>
      <c r="B427" s="18">
        <f>IF(OUT!A597="", "", OUT!A597)</f>
        <v>97534</v>
      </c>
      <c r="C427" s="7" t="str">
        <f>IF(OUT!D597="", "", OUT!D597)</f>
        <v>CC14</v>
      </c>
      <c r="D427" s="25"/>
      <c r="E427" s="34" t="str">
        <f>IF(OUT!E597="", "", OUT!E597)</f>
        <v>25/BDL 14+CM</v>
      </c>
      <c r="F427" s="22" t="str">
        <f>IF(OUT!AE597="NEW", "✷", "")</f>
        <v/>
      </c>
      <c r="G427" t="str">
        <f>IF(OUT!B597="", "", OUT!B597)</f>
        <v>LILIUM  ORIENTAL ROSELILY DOUBLE ANOUSKA (White w/Pink Edge)</v>
      </c>
      <c r="H427" s="19">
        <f t="shared" si="30"/>
        <v>2.4</v>
      </c>
      <c r="I427" s="20">
        <f t="shared" si="31"/>
        <v>60</v>
      </c>
      <c r="J427" s="34" t="str">
        <f>IF(OUT!F597="", "", OUT!F597)</f>
        <v>14+ CM</v>
      </c>
      <c r="K427" s="7">
        <f>IF(OUT!P597="", "", OUT!P597)</f>
        <v>25</v>
      </c>
      <c r="L427" s="7" t="str">
        <f>IF(OUT!AE597="", "", OUT!AE597)</f>
        <v/>
      </c>
      <c r="M427" s="7" t="str">
        <f>IF(OUT!AG597="", "", OUT!AG597)</f>
        <v>PAT</v>
      </c>
      <c r="N427" s="7" t="str">
        <f>IF(OUT!AQ597="", "", OUT!AQ597)</f>
        <v/>
      </c>
      <c r="O427" s="7" t="str">
        <f>IF(OUT!BM597="", "", OUT!BM597)</f>
        <v>T4</v>
      </c>
      <c r="P427" s="8">
        <f>IF(OUT!N597="", "", OUT!N597)</f>
        <v>2.4</v>
      </c>
      <c r="Q427" s="9">
        <f>IF(OUT!O597="", "", OUT!O597)</f>
        <v>60</v>
      </c>
      <c r="R427" s="8">
        <f>IF(PPG!H597="", "", PPG!H597)</f>
        <v>0</v>
      </c>
      <c r="S427" s="9">
        <f>IF(PPG!I597="", "", PPG!I597)</f>
        <v>0</v>
      </c>
      <c r="T427" s="8">
        <f>IF(PPG!J597="", "", PPG!J597)</f>
        <v>0</v>
      </c>
      <c r="U427" s="9">
        <f>IF(PPG!K597="", "", PPG!K597)</f>
        <v>0</v>
      </c>
      <c r="V427" s="8">
        <f>IF(PPG!L597="", "", PPG!L597)</f>
        <v>0</v>
      </c>
      <c r="W427" s="9">
        <f>IF(PPG!M597="", "", PPG!M597)</f>
        <v>0</v>
      </c>
      <c r="X427" s="8">
        <f>IF(PPG!N597="", "", PPG!N597)</f>
        <v>0</v>
      </c>
      <c r="Y427" s="9">
        <f>IF(PPG!O597="", "", PPG!O597)</f>
        <v>0</v>
      </c>
      <c r="Z427" s="8">
        <f>IF(PPG!Q597="", "", PPG!Q597)</f>
        <v>2.4</v>
      </c>
      <c r="AA427" s="9">
        <f>IF(PPG!R597="", "", PPG!R597)</f>
        <v>60</v>
      </c>
      <c r="AB427" s="8">
        <f>IF(PPG!S597="", "", PPG!S597)</f>
        <v>0</v>
      </c>
      <c r="AC427" s="9">
        <f>IF(PPG!T597="", "", PPG!T597)</f>
        <v>0</v>
      </c>
      <c r="AD427" s="8">
        <f>IF(PPG!U597="", "", PPG!U597)</f>
        <v>0</v>
      </c>
      <c r="AE427" s="9">
        <f>IF(PPG!V597="", "", PPG!V597)</f>
        <v>0</v>
      </c>
      <c r="AF427" s="8">
        <f>IF(PPG!W597="", "", PPG!W597)</f>
        <v>0</v>
      </c>
      <c r="AG427" s="9">
        <f>IF(PPG!X597="", "", PPG!X597)</f>
        <v>0</v>
      </c>
      <c r="AH427" s="8">
        <f>IF(PPG!Y597="", "", PPG!Y597)</f>
        <v>0</v>
      </c>
      <c r="AI427" s="9">
        <f>IF(PPG!Z597="", "", PPG!Z597)</f>
        <v>0</v>
      </c>
      <c r="AJ427" s="30" t="str">
        <f t="shared" si="32"/>
        <v>0.00</v>
      </c>
      <c r="AK427" s="7" t="str">
        <f t="shared" si="33"/>
        <v>0</v>
      </c>
      <c r="AL427" s="7" t="str">
        <f t="shared" si="34"/>
        <v>0</v>
      </c>
    </row>
    <row r="428" spans="1:38">
      <c r="A428" s="7">
        <f>IF(OUT!C598="", "", OUT!C598)</f>
        <v>712</v>
      </c>
      <c r="B428" s="18">
        <f>IF(OUT!A598="", "", OUT!A598)</f>
        <v>97535</v>
      </c>
      <c r="C428" s="7" t="str">
        <f>IF(OUT!D598="", "", OUT!D598)</f>
        <v>CC14</v>
      </c>
      <c r="D428" s="25"/>
      <c r="E428" s="34" t="str">
        <f>IF(OUT!E598="", "", OUT!E598)</f>
        <v>25/BDL 14+CM</v>
      </c>
      <c r="F428" s="22" t="str">
        <f>IF(OUT!AE598="NEW", "✷", "")</f>
        <v/>
      </c>
      <c r="G428" t="str">
        <f>IF(OUT!B598="", "", OUT!B598)</f>
        <v>LILIUM  ORIENTAL ROSELILY DOUBLE SAMANTHA (Red,Pink,White)</v>
      </c>
      <c r="H428" s="19">
        <f t="shared" si="30"/>
        <v>2.4</v>
      </c>
      <c r="I428" s="20">
        <f t="shared" si="31"/>
        <v>60</v>
      </c>
      <c r="J428" s="34" t="str">
        <f>IF(OUT!F598="", "", OUT!F598)</f>
        <v>14+ CM</v>
      </c>
      <c r="K428" s="7">
        <f>IF(OUT!P598="", "", OUT!P598)</f>
        <v>25</v>
      </c>
      <c r="L428" s="7" t="str">
        <f>IF(OUT!AE598="", "", OUT!AE598)</f>
        <v/>
      </c>
      <c r="M428" s="7" t="str">
        <f>IF(OUT!AG598="", "", OUT!AG598)</f>
        <v>PAT</v>
      </c>
      <c r="N428" s="7" t="str">
        <f>IF(OUT!AQ598="", "", OUT!AQ598)</f>
        <v/>
      </c>
      <c r="O428" s="7" t="str">
        <f>IF(OUT!BM598="", "", OUT!BM598)</f>
        <v>T4</v>
      </c>
      <c r="P428" s="8">
        <f>IF(OUT!N598="", "", OUT!N598)</f>
        <v>2.4</v>
      </c>
      <c r="Q428" s="9">
        <f>IF(OUT!O598="", "", OUT!O598)</f>
        <v>60</v>
      </c>
      <c r="R428" s="8">
        <f>IF(PPG!H598="", "", PPG!H598)</f>
        <v>0</v>
      </c>
      <c r="S428" s="9">
        <f>IF(PPG!I598="", "", PPG!I598)</f>
        <v>0</v>
      </c>
      <c r="T428" s="8">
        <f>IF(PPG!J598="", "", PPG!J598)</f>
        <v>0</v>
      </c>
      <c r="U428" s="9">
        <f>IF(PPG!K598="", "", PPG!K598)</f>
        <v>0</v>
      </c>
      <c r="V428" s="8">
        <f>IF(PPG!L598="", "", PPG!L598)</f>
        <v>0</v>
      </c>
      <c r="W428" s="9">
        <f>IF(PPG!M598="", "", PPG!M598)</f>
        <v>0</v>
      </c>
      <c r="X428" s="8">
        <f>IF(PPG!N598="", "", PPG!N598)</f>
        <v>0</v>
      </c>
      <c r="Y428" s="9">
        <f>IF(PPG!O598="", "", PPG!O598)</f>
        <v>0</v>
      </c>
      <c r="Z428" s="8">
        <f>IF(PPG!Q598="", "", PPG!Q598)</f>
        <v>2.4</v>
      </c>
      <c r="AA428" s="9">
        <f>IF(PPG!R598="", "", PPG!R598)</f>
        <v>60</v>
      </c>
      <c r="AB428" s="8">
        <f>IF(PPG!S598="", "", PPG!S598)</f>
        <v>0</v>
      </c>
      <c r="AC428" s="9">
        <f>IF(PPG!T598="", "", PPG!T598)</f>
        <v>0</v>
      </c>
      <c r="AD428" s="8">
        <f>IF(PPG!U598="", "", PPG!U598)</f>
        <v>0</v>
      </c>
      <c r="AE428" s="9">
        <f>IF(PPG!V598="", "", PPG!V598)</f>
        <v>0</v>
      </c>
      <c r="AF428" s="8">
        <f>IF(PPG!W598="", "", PPG!W598)</f>
        <v>0</v>
      </c>
      <c r="AG428" s="9">
        <f>IF(PPG!X598="", "", PPG!X598)</f>
        <v>0</v>
      </c>
      <c r="AH428" s="8">
        <f>IF(PPG!Y598="", "", PPG!Y598)</f>
        <v>0</v>
      </c>
      <c r="AI428" s="9">
        <f>IF(PPG!Z598="", "", PPG!Z598)</f>
        <v>0</v>
      </c>
      <c r="AJ428" s="30" t="str">
        <f t="shared" si="32"/>
        <v>0.00</v>
      </c>
      <c r="AK428" s="7" t="str">
        <f t="shared" si="33"/>
        <v>0</v>
      </c>
      <c r="AL428" s="7" t="str">
        <f t="shared" si="34"/>
        <v>0</v>
      </c>
    </row>
    <row r="429" spans="1:38">
      <c r="A429" s="7">
        <f>IF(OUT!C599="", "", OUT!C599)</f>
        <v>712</v>
      </c>
      <c r="B429" s="18">
        <f>IF(OUT!A599="", "", OUT!A599)</f>
        <v>97536</v>
      </c>
      <c r="C429" s="7" t="str">
        <f>IF(OUT!D599="", "", OUT!D599)</f>
        <v>CC14</v>
      </c>
      <c r="D429" s="25"/>
      <c r="E429" s="34" t="str">
        <f>IF(OUT!E599="", "", OUT!E599)</f>
        <v>25/BDL 14+CM</v>
      </c>
      <c r="F429" s="22" t="str">
        <f>IF(OUT!AE599="NEW", "✷", "")</f>
        <v/>
      </c>
      <c r="G429" t="str">
        <f>IF(OUT!B599="", "", OUT!B599)</f>
        <v>LILIUM  ORIENTAL ROSELILY DOUBLE VIOLA (Light Pink w/Dark Pink Spots)</v>
      </c>
      <c r="H429" s="19">
        <f t="shared" si="30"/>
        <v>2.4</v>
      </c>
      <c r="I429" s="20">
        <f t="shared" si="31"/>
        <v>60</v>
      </c>
      <c r="J429" s="34" t="str">
        <f>IF(OUT!F599="", "", OUT!F599)</f>
        <v>14+ CM</v>
      </c>
      <c r="K429" s="7">
        <f>IF(OUT!P599="", "", OUT!P599)</f>
        <v>25</v>
      </c>
      <c r="L429" s="7" t="str">
        <f>IF(OUT!AE599="", "", OUT!AE599)</f>
        <v/>
      </c>
      <c r="M429" s="7" t="str">
        <f>IF(OUT!AG599="", "", OUT!AG599)</f>
        <v>PAT</v>
      </c>
      <c r="N429" s="7" t="str">
        <f>IF(OUT!AQ599="", "", OUT!AQ599)</f>
        <v/>
      </c>
      <c r="O429" s="7" t="str">
        <f>IF(OUT!BM599="", "", OUT!BM599)</f>
        <v>T4</v>
      </c>
      <c r="P429" s="8">
        <f>IF(OUT!N599="", "", OUT!N599)</f>
        <v>2.4</v>
      </c>
      <c r="Q429" s="9">
        <f>IF(OUT!O599="", "", OUT!O599)</f>
        <v>60</v>
      </c>
      <c r="R429" s="8">
        <f>IF(PPG!H599="", "", PPG!H599)</f>
        <v>0</v>
      </c>
      <c r="S429" s="9">
        <f>IF(PPG!I599="", "", PPG!I599)</f>
        <v>0</v>
      </c>
      <c r="T429" s="8">
        <f>IF(PPG!J599="", "", PPG!J599)</f>
        <v>0</v>
      </c>
      <c r="U429" s="9">
        <f>IF(PPG!K599="", "", PPG!K599)</f>
        <v>0</v>
      </c>
      <c r="V429" s="8">
        <f>IF(PPG!L599="", "", PPG!L599)</f>
        <v>0</v>
      </c>
      <c r="W429" s="9">
        <f>IF(PPG!M599="", "", PPG!M599)</f>
        <v>0</v>
      </c>
      <c r="X429" s="8">
        <f>IF(PPG!N599="", "", PPG!N599)</f>
        <v>0</v>
      </c>
      <c r="Y429" s="9">
        <f>IF(PPG!O599="", "", PPG!O599)</f>
        <v>0</v>
      </c>
      <c r="Z429" s="8">
        <f>IF(PPG!Q599="", "", PPG!Q599)</f>
        <v>2.2290000000000001</v>
      </c>
      <c r="AA429" s="9">
        <f>IF(PPG!R599="", "", PPG!R599)</f>
        <v>55.72</v>
      </c>
      <c r="AB429" s="8">
        <f>IF(PPG!S599="", "", PPG!S599)</f>
        <v>0</v>
      </c>
      <c r="AC429" s="9">
        <f>IF(PPG!T599="", "", PPG!T599)</f>
        <v>0</v>
      </c>
      <c r="AD429" s="8">
        <f>IF(PPG!U599="", "", PPG!U599)</f>
        <v>0</v>
      </c>
      <c r="AE429" s="9">
        <f>IF(PPG!V599="", "", PPG!V599)</f>
        <v>0</v>
      </c>
      <c r="AF429" s="8">
        <f>IF(PPG!W599="", "", PPG!W599)</f>
        <v>0</v>
      </c>
      <c r="AG429" s="9">
        <f>IF(PPG!X599="", "", PPG!X599)</f>
        <v>0</v>
      </c>
      <c r="AH429" s="8">
        <f>IF(PPG!Y599="", "", PPG!Y599)</f>
        <v>0</v>
      </c>
      <c r="AI429" s="9">
        <f>IF(PPG!Z599="", "", PPG!Z599)</f>
        <v>0</v>
      </c>
      <c r="AJ429" s="30" t="str">
        <f t="shared" si="32"/>
        <v>0.00</v>
      </c>
      <c r="AK429" s="7" t="str">
        <f t="shared" si="33"/>
        <v>0</v>
      </c>
      <c r="AL429" s="7" t="str">
        <f t="shared" si="34"/>
        <v>0</v>
      </c>
    </row>
    <row r="430" spans="1:38">
      <c r="A430" s="7">
        <f>IF(OUT!C514="", "", OUT!C514)</f>
        <v>712</v>
      </c>
      <c r="B430" s="18">
        <f>IF(OUT!A514="", "", OUT!A514)</f>
        <v>92548</v>
      </c>
      <c r="C430" s="7" t="str">
        <f>IF(OUT!D514="", "", OUT!D514)</f>
        <v>CC12</v>
      </c>
      <c r="D430" s="25"/>
      <c r="E430" s="34" t="str">
        <f>IF(OUT!E514="", "", OUT!E514)</f>
        <v>25/BDL 12+CM</v>
      </c>
      <c r="F430" s="22" t="str">
        <f>IF(OUT!AE514="NEW", "✷", "")</f>
        <v/>
      </c>
      <c r="G430" t="str">
        <f>IF(OUT!B514="", "", OUT!B514)</f>
        <v>LILIUM  POT ASIATIC CLASSIC JOY (BUTTER PIXIE) (Unspotted Golden Yellow)</v>
      </c>
      <c r="H430" s="19">
        <f t="shared" si="30"/>
        <v>0.98599999999999999</v>
      </c>
      <c r="I430" s="20">
        <f t="shared" si="31"/>
        <v>24.65</v>
      </c>
      <c r="J430" s="34" t="str">
        <f>IF(OUT!F514="", "", OUT!F514)</f>
        <v>12+ CM</v>
      </c>
      <c r="K430" s="7">
        <f>IF(OUT!P514="", "", OUT!P514)</f>
        <v>25</v>
      </c>
      <c r="L430" s="7" t="str">
        <f>IF(OUT!AE514="", "", OUT!AE514)</f>
        <v/>
      </c>
      <c r="M430" s="7" t="str">
        <f>IF(OUT!AG514="", "", OUT!AG514)</f>
        <v/>
      </c>
      <c r="N430" s="7" t="str">
        <f>IF(OUT!AQ514="", "", OUT!AQ514)</f>
        <v/>
      </c>
      <c r="O430" s="7" t="str">
        <f>IF(OUT!BM514="", "", OUT!BM514)</f>
        <v>T3</v>
      </c>
      <c r="P430" s="8">
        <f>IF(OUT!N514="", "", OUT!N514)</f>
        <v>0.98599999999999999</v>
      </c>
      <c r="Q430" s="9">
        <f>IF(OUT!O514="", "", OUT!O514)</f>
        <v>24.65</v>
      </c>
      <c r="R430" s="8">
        <f>IF(PPG!H514="", "", PPG!H514)</f>
        <v>0</v>
      </c>
      <c r="S430" s="9">
        <f>IF(PPG!I514="", "", PPG!I514)</f>
        <v>0</v>
      </c>
      <c r="T430" s="8">
        <f>IF(PPG!J514="", "", PPG!J514)</f>
        <v>0</v>
      </c>
      <c r="U430" s="9">
        <f>IF(PPG!K514="", "", PPG!K514)</f>
        <v>0</v>
      </c>
      <c r="V430" s="8">
        <f>IF(PPG!L514="", "", PPG!L514)</f>
        <v>0</v>
      </c>
      <c r="W430" s="9">
        <f>IF(PPG!M514="", "", PPG!M514)</f>
        <v>0</v>
      </c>
      <c r="X430" s="8">
        <f>IF(PPG!N514="", "", PPG!N514)</f>
        <v>0</v>
      </c>
      <c r="Y430" s="9">
        <f>IF(PPG!O514="", "", PPG!O514)</f>
        <v>0</v>
      </c>
      <c r="Z430" s="8">
        <f>IF(PPG!Q514="", "", PPG!Q514)</f>
        <v>0.98599999999999999</v>
      </c>
      <c r="AA430" s="9">
        <f>IF(PPG!R514="", "", PPG!R514)</f>
        <v>24.65</v>
      </c>
      <c r="AB430" s="8">
        <f>IF(PPG!S514="", "", PPG!S514)</f>
        <v>0</v>
      </c>
      <c r="AC430" s="9">
        <f>IF(PPG!T514="", "", PPG!T514)</f>
        <v>0</v>
      </c>
      <c r="AD430" s="8">
        <f>IF(PPG!U514="", "", PPG!U514)</f>
        <v>0</v>
      </c>
      <c r="AE430" s="9">
        <f>IF(PPG!V514="", "", PPG!V514)</f>
        <v>0</v>
      </c>
      <c r="AF430" s="8">
        <f>IF(PPG!W514="", "", PPG!W514)</f>
        <v>0</v>
      </c>
      <c r="AG430" s="9">
        <f>IF(PPG!X514="", "", PPG!X514)</f>
        <v>0</v>
      </c>
      <c r="AH430" s="8">
        <f>IF(PPG!Y514="", "", PPG!Y514)</f>
        <v>0</v>
      </c>
      <c r="AI430" s="9">
        <f>IF(PPG!Z514="", "", PPG!Z514)</f>
        <v>0</v>
      </c>
      <c r="AJ430" s="30" t="str">
        <f t="shared" si="32"/>
        <v>0.00</v>
      </c>
      <c r="AK430" s="7" t="str">
        <f t="shared" si="33"/>
        <v>0</v>
      </c>
      <c r="AL430" s="7" t="str">
        <f t="shared" si="34"/>
        <v>0</v>
      </c>
    </row>
    <row r="431" spans="1:38">
      <c r="A431" s="7">
        <f>IF(OUT!C562="", "", OUT!C562)</f>
        <v>712</v>
      </c>
      <c r="B431" s="18">
        <f>IF(OUT!A562="", "", OUT!A562)</f>
        <v>96141</v>
      </c>
      <c r="C431" s="7" t="str">
        <f>IF(OUT!D562="", "", OUT!D562)</f>
        <v>CC12</v>
      </c>
      <c r="D431" s="25"/>
      <c r="E431" s="34" t="str">
        <f>IF(OUT!E562="", "", OUT!E562)</f>
        <v>25/BDL 12+CM</v>
      </c>
      <c r="F431" s="22" t="str">
        <f>IF(OUT!AE562="NEW", "✷", "")</f>
        <v/>
      </c>
      <c r="G431" t="str">
        <f>IF(OUT!B562="", "", OUT!B562)</f>
        <v>LILIUM  POT ASIATIC FOXTROT (Pale Pink)</v>
      </c>
      <c r="H431" s="19">
        <f t="shared" si="30"/>
        <v>0.98599999999999999</v>
      </c>
      <c r="I431" s="20">
        <f t="shared" si="31"/>
        <v>24.65</v>
      </c>
      <c r="J431" s="34" t="str">
        <f>IF(OUT!F562="", "", OUT!F562)</f>
        <v>12+ CM</v>
      </c>
      <c r="K431" s="7">
        <f>IF(OUT!P562="", "", OUT!P562)</f>
        <v>25</v>
      </c>
      <c r="L431" s="7" t="str">
        <f>IF(OUT!AE562="", "", OUT!AE562)</f>
        <v/>
      </c>
      <c r="M431" s="7" t="str">
        <f>IF(OUT!AG562="", "", OUT!AG562)</f>
        <v/>
      </c>
      <c r="N431" s="7" t="str">
        <f>IF(OUT!AQ562="", "", OUT!AQ562)</f>
        <v/>
      </c>
      <c r="O431" s="7" t="str">
        <f>IF(OUT!BM562="", "", OUT!BM562)</f>
        <v>T3</v>
      </c>
      <c r="P431" s="8">
        <f>IF(OUT!N562="", "", OUT!N562)</f>
        <v>0.98599999999999999</v>
      </c>
      <c r="Q431" s="9">
        <f>IF(OUT!O562="", "", OUT!O562)</f>
        <v>24.65</v>
      </c>
      <c r="R431" s="8">
        <f>IF(PPG!H562="", "", PPG!H562)</f>
        <v>0</v>
      </c>
      <c r="S431" s="9">
        <f>IF(PPG!I562="", "", PPG!I562)</f>
        <v>0</v>
      </c>
      <c r="T431" s="8">
        <f>IF(PPG!J562="", "", PPG!J562)</f>
        <v>0</v>
      </c>
      <c r="U431" s="9">
        <f>IF(PPG!K562="", "", PPG!K562)</f>
        <v>0</v>
      </c>
      <c r="V431" s="8">
        <f>IF(PPG!L562="", "", PPG!L562)</f>
        <v>0</v>
      </c>
      <c r="W431" s="9">
        <f>IF(PPG!M562="", "", PPG!M562)</f>
        <v>0</v>
      </c>
      <c r="X431" s="8">
        <f>IF(PPG!N562="", "", PPG!N562)</f>
        <v>0</v>
      </c>
      <c r="Y431" s="9">
        <f>IF(PPG!O562="", "", PPG!O562)</f>
        <v>0</v>
      </c>
      <c r="Z431" s="8">
        <f>IF(PPG!Q562="", "", PPG!Q562)</f>
        <v>0.98599999999999999</v>
      </c>
      <c r="AA431" s="9">
        <f>IF(PPG!R562="", "", PPG!R562)</f>
        <v>24.65</v>
      </c>
      <c r="AB431" s="8">
        <f>IF(PPG!S562="", "", PPG!S562)</f>
        <v>0</v>
      </c>
      <c r="AC431" s="9">
        <f>IF(PPG!T562="", "", PPG!T562)</f>
        <v>0</v>
      </c>
      <c r="AD431" s="8">
        <f>IF(PPG!U562="", "", PPG!U562)</f>
        <v>0</v>
      </c>
      <c r="AE431" s="9">
        <f>IF(PPG!V562="", "", PPG!V562)</f>
        <v>0</v>
      </c>
      <c r="AF431" s="8">
        <f>IF(PPG!W562="", "", PPG!W562)</f>
        <v>0</v>
      </c>
      <c r="AG431" s="9">
        <f>IF(PPG!X562="", "", PPG!X562)</f>
        <v>0</v>
      </c>
      <c r="AH431" s="8">
        <f>IF(PPG!Y562="", "", PPG!Y562)</f>
        <v>0</v>
      </c>
      <c r="AI431" s="9">
        <f>IF(PPG!Z562="", "", PPG!Z562)</f>
        <v>0</v>
      </c>
      <c r="AJ431" s="30" t="str">
        <f t="shared" si="32"/>
        <v>0.00</v>
      </c>
      <c r="AK431" s="7" t="str">
        <f t="shared" si="33"/>
        <v>0</v>
      </c>
      <c r="AL431" s="7" t="str">
        <f t="shared" si="34"/>
        <v>0</v>
      </c>
    </row>
    <row r="432" spans="1:38">
      <c r="A432" s="7">
        <f>IF(OUT!C408="", "", OUT!C408)</f>
        <v>712</v>
      </c>
      <c r="B432" s="18">
        <f>IF(OUT!A408="", "", OUT!A408)</f>
        <v>81021</v>
      </c>
      <c r="C432" s="7" t="str">
        <f>IF(OUT!D408="", "", OUT!D408)</f>
        <v>CC12</v>
      </c>
      <c r="D432" s="25"/>
      <c r="E432" s="34" t="str">
        <f>IF(OUT!E408="", "", OUT!E408)</f>
        <v>25/BDL 12+CM</v>
      </c>
      <c r="F432" s="22" t="str">
        <f>IF(OUT!AE408="NEW", "✷", "")</f>
        <v/>
      </c>
      <c r="G432" t="str">
        <f>IF(OUT!B408="", "", OUT!B408)</f>
        <v>LILIUM  POT ASIATIC GOLDEN JOY (Yellow w/Orange)</v>
      </c>
      <c r="H432" s="19">
        <f t="shared" si="30"/>
        <v>0.98599999999999999</v>
      </c>
      <c r="I432" s="20">
        <f t="shared" si="31"/>
        <v>24.65</v>
      </c>
      <c r="J432" s="34" t="str">
        <f>IF(OUT!F408="", "", OUT!F408)</f>
        <v>12+ CM</v>
      </c>
      <c r="K432" s="7">
        <f>IF(OUT!P408="", "", OUT!P408)</f>
        <v>25</v>
      </c>
      <c r="L432" s="7" t="str">
        <f>IF(OUT!AE408="", "", OUT!AE408)</f>
        <v/>
      </c>
      <c r="M432" s="7" t="str">
        <f>IF(OUT!AG408="", "", OUT!AG408)</f>
        <v/>
      </c>
      <c r="N432" s="7" t="str">
        <f>IF(OUT!AQ408="", "", OUT!AQ408)</f>
        <v/>
      </c>
      <c r="O432" s="7" t="str">
        <f>IF(OUT!BM408="", "", OUT!BM408)</f>
        <v>T3</v>
      </c>
      <c r="P432" s="8">
        <f>IF(OUT!N408="", "", OUT!N408)</f>
        <v>0.98599999999999999</v>
      </c>
      <c r="Q432" s="9">
        <f>IF(OUT!O408="", "", OUT!O408)</f>
        <v>24.65</v>
      </c>
      <c r="R432" s="8">
        <f>IF(PPG!H408="", "", PPG!H408)</f>
        <v>0</v>
      </c>
      <c r="S432" s="9">
        <f>IF(PPG!I408="", "", PPG!I408)</f>
        <v>0</v>
      </c>
      <c r="T432" s="8">
        <f>IF(PPG!J408="", "", PPG!J408)</f>
        <v>0</v>
      </c>
      <c r="U432" s="9">
        <f>IF(PPG!K408="", "", PPG!K408)</f>
        <v>0</v>
      </c>
      <c r="V432" s="8">
        <f>IF(PPG!L408="", "", PPG!L408)</f>
        <v>0</v>
      </c>
      <c r="W432" s="9">
        <f>IF(PPG!M408="", "", PPG!M408)</f>
        <v>0</v>
      </c>
      <c r="X432" s="8">
        <f>IF(PPG!N408="", "", PPG!N408)</f>
        <v>0</v>
      </c>
      <c r="Y432" s="9">
        <f>IF(PPG!O408="", "", PPG!O408)</f>
        <v>0</v>
      </c>
      <c r="Z432" s="8">
        <f>IF(PPG!Q408="", "", PPG!Q408)</f>
        <v>2.8290000000000002</v>
      </c>
      <c r="AA432" s="9">
        <f>IF(PPG!R408="", "", PPG!R408)</f>
        <v>70.72</v>
      </c>
      <c r="AB432" s="8">
        <f>IF(PPG!S408="", "", PPG!S408)</f>
        <v>0</v>
      </c>
      <c r="AC432" s="9">
        <f>IF(PPG!T408="", "", PPG!T408)</f>
        <v>0</v>
      </c>
      <c r="AD432" s="8">
        <f>IF(PPG!U408="", "", PPG!U408)</f>
        <v>0</v>
      </c>
      <c r="AE432" s="9">
        <f>IF(PPG!V408="", "", PPG!V408)</f>
        <v>0</v>
      </c>
      <c r="AF432" s="8">
        <f>IF(PPG!W408="", "", PPG!W408)</f>
        <v>0</v>
      </c>
      <c r="AG432" s="9">
        <f>IF(PPG!X408="", "", PPG!X408)</f>
        <v>0</v>
      </c>
      <c r="AH432" s="8">
        <f>IF(PPG!Y408="", "", PPG!Y408)</f>
        <v>0</v>
      </c>
      <c r="AI432" s="9">
        <f>IF(PPG!Z408="", "", PPG!Z408)</f>
        <v>0</v>
      </c>
      <c r="AJ432" s="30" t="str">
        <f t="shared" si="32"/>
        <v>0.00</v>
      </c>
      <c r="AK432" s="7" t="str">
        <f t="shared" si="33"/>
        <v>0</v>
      </c>
      <c r="AL432" s="7" t="str">
        <f t="shared" si="34"/>
        <v>0</v>
      </c>
    </row>
    <row r="433" spans="1:38">
      <c r="A433" s="7">
        <f>IF(OUT!C452="", "", OUT!C452)</f>
        <v>712</v>
      </c>
      <c r="B433" s="18">
        <f>IF(OUT!A452="", "", OUT!A452)</f>
        <v>87163</v>
      </c>
      <c r="C433" s="7" t="str">
        <f>IF(OUT!D452="", "", OUT!D452)</f>
        <v>CC12</v>
      </c>
      <c r="D433" s="25"/>
      <c r="E433" s="34" t="str">
        <f>IF(OUT!E452="", "", OUT!E452)</f>
        <v>25/BDL 12+CM</v>
      </c>
      <c r="F433" s="22" t="str">
        <f>IF(OUT!AE452="NEW", "✷", "")</f>
        <v/>
      </c>
      <c r="G433" t="str">
        <f>IF(OUT!B452="", "", OUT!B452)</f>
        <v>LILIUM  POT ASIATIC MATRIX (Fiery Red, Lighter Center)</v>
      </c>
      <c r="H433" s="19">
        <f t="shared" si="30"/>
        <v>0.98599999999999999</v>
      </c>
      <c r="I433" s="20">
        <f t="shared" si="31"/>
        <v>24.65</v>
      </c>
      <c r="J433" s="34" t="str">
        <f>IF(OUT!F452="", "", OUT!F452)</f>
        <v>12+ CM</v>
      </c>
      <c r="K433" s="7">
        <f>IF(OUT!P452="", "", OUT!P452)</f>
        <v>25</v>
      </c>
      <c r="L433" s="7" t="str">
        <f>IF(OUT!AE452="", "", OUT!AE452)</f>
        <v/>
      </c>
      <c r="M433" s="7" t="str">
        <f>IF(OUT!AG452="", "", OUT!AG452)</f>
        <v/>
      </c>
      <c r="N433" s="7" t="str">
        <f>IF(OUT!AQ452="", "", OUT!AQ452)</f>
        <v/>
      </c>
      <c r="O433" s="7" t="str">
        <f>IF(OUT!BM452="", "", OUT!BM452)</f>
        <v>T3</v>
      </c>
      <c r="P433" s="8">
        <f>IF(OUT!N452="", "", OUT!N452)</f>
        <v>0.98599999999999999</v>
      </c>
      <c r="Q433" s="9">
        <f>IF(OUT!O452="", "", OUT!O452)</f>
        <v>24.65</v>
      </c>
      <c r="R433" s="8">
        <f>IF(PPG!H452="", "", PPG!H452)</f>
        <v>0</v>
      </c>
      <c r="S433" s="9">
        <f>IF(PPG!I452="", "", PPG!I452)</f>
        <v>0</v>
      </c>
      <c r="T433" s="8">
        <f>IF(PPG!J452="", "", PPG!J452)</f>
        <v>0</v>
      </c>
      <c r="U433" s="9">
        <f>IF(PPG!K452="", "", PPG!K452)</f>
        <v>0</v>
      </c>
      <c r="V433" s="8">
        <f>IF(PPG!L452="", "", PPG!L452)</f>
        <v>0</v>
      </c>
      <c r="W433" s="9">
        <f>IF(PPG!M452="", "", PPG!M452)</f>
        <v>0</v>
      </c>
      <c r="X433" s="8">
        <f>IF(PPG!N452="", "", PPG!N452)</f>
        <v>0</v>
      </c>
      <c r="Y433" s="9">
        <f>IF(PPG!O452="", "", PPG!O452)</f>
        <v>0</v>
      </c>
      <c r="Z433" s="8">
        <f>IF(PPG!Q452="", "", PPG!Q452)</f>
        <v>0.98599999999999999</v>
      </c>
      <c r="AA433" s="9">
        <f>IF(PPG!R452="", "", PPG!R452)</f>
        <v>24.65</v>
      </c>
      <c r="AB433" s="8">
        <f>IF(PPG!S452="", "", PPG!S452)</f>
        <v>0</v>
      </c>
      <c r="AC433" s="9">
        <f>IF(PPG!T452="", "", PPG!T452)</f>
        <v>0</v>
      </c>
      <c r="AD433" s="8">
        <f>IF(PPG!U452="", "", PPG!U452)</f>
        <v>0</v>
      </c>
      <c r="AE433" s="9">
        <f>IF(PPG!V452="", "", PPG!V452)</f>
        <v>0</v>
      </c>
      <c r="AF433" s="8">
        <f>IF(PPG!W452="", "", PPG!W452)</f>
        <v>0</v>
      </c>
      <c r="AG433" s="9">
        <f>IF(PPG!X452="", "", PPG!X452)</f>
        <v>0</v>
      </c>
      <c r="AH433" s="8">
        <f>IF(PPG!Y452="", "", PPG!Y452)</f>
        <v>0</v>
      </c>
      <c r="AI433" s="9">
        <f>IF(PPG!Z452="", "", PPG!Z452)</f>
        <v>0</v>
      </c>
      <c r="AJ433" s="30" t="str">
        <f t="shared" si="32"/>
        <v>0.00</v>
      </c>
      <c r="AK433" s="7" t="str">
        <f t="shared" si="33"/>
        <v>0</v>
      </c>
      <c r="AL433" s="7" t="str">
        <f t="shared" si="34"/>
        <v>0</v>
      </c>
    </row>
    <row r="434" spans="1:38">
      <c r="A434" s="7">
        <f>IF(OUT!C251="", "", OUT!C251)</f>
        <v>712</v>
      </c>
      <c r="B434" s="18">
        <f>IF(OUT!A251="", "", OUT!A251)</f>
        <v>60749</v>
      </c>
      <c r="C434" s="7" t="str">
        <f>IF(OUT!D251="", "", OUT!D251)</f>
        <v>CC12</v>
      </c>
      <c r="D434" s="25"/>
      <c r="E434" s="34" t="str">
        <f>IF(OUT!E251="", "", OUT!E251)</f>
        <v>25/BDL 12+CM</v>
      </c>
      <c r="F434" s="22" t="str">
        <f>IF(OUT!AE251="NEW", "✷", "")</f>
        <v/>
      </c>
      <c r="G434" t="str">
        <f>IF(OUT!B251="", "", OUT!B251)</f>
        <v>LILIUM  POT ASIATIC MATRIX GOLDEN (Yellow)</v>
      </c>
      <c r="H434" s="19">
        <f t="shared" si="30"/>
        <v>0.98599999999999999</v>
      </c>
      <c r="I434" s="20">
        <f t="shared" si="31"/>
        <v>24.65</v>
      </c>
      <c r="J434" s="34" t="str">
        <f>IF(OUT!F251="", "", OUT!F251)</f>
        <v>12+ CM</v>
      </c>
      <c r="K434" s="7">
        <f>IF(OUT!P251="", "", OUT!P251)</f>
        <v>25</v>
      </c>
      <c r="L434" s="7" t="str">
        <f>IF(OUT!AE251="", "", OUT!AE251)</f>
        <v/>
      </c>
      <c r="M434" s="7" t="str">
        <f>IF(OUT!AG251="", "", OUT!AG251)</f>
        <v/>
      </c>
      <c r="N434" s="7" t="str">
        <f>IF(OUT!AQ251="", "", OUT!AQ251)</f>
        <v/>
      </c>
      <c r="O434" s="7" t="str">
        <f>IF(OUT!BM251="", "", OUT!BM251)</f>
        <v>T3</v>
      </c>
      <c r="P434" s="8">
        <f>IF(OUT!N251="", "", OUT!N251)</f>
        <v>0.98599999999999999</v>
      </c>
      <c r="Q434" s="9">
        <f>IF(OUT!O251="", "", OUT!O251)</f>
        <v>24.65</v>
      </c>
      <c r="R434" s="8">
        <f>IF(PPG!H251="", "", PPG!H251)</f>
        <v>0</v>
      </c>
      <c r="S434" s="9">
        <f>IF(PPG!I251="", "", PPG!I251)</f>
        <v>0</v>
      </c>
      <c r="T434" s="8">
        <f>IF(PPG!J251="", "", PPG!J251)</f>
        <v>0</v>
      </c>
      <c r="U434" s="9">
        <f>IF(PPG!K251="", "", PPG!K251)</f>
        <v>0</v>
      </c>
      <c r="V434" s="8">
        <f>IF(PPG!L251="", "", PPG!L251)</f>
        <v>0</v>
      </c>
      <c r="W434" s="9">
        <f>IF(PPG!M251="", "", PPG!M251)</f>
        <v>0</v>
      </c>
      <c r="X434" s="8">
        <f>IF(PPG!N251="", "", PPG!N251)</f>
        <v>0</v>
      </c>
      <c r="Y434" s="9">
        <f>IF(PPG!O251="", "", PPG!O251)</f>
        <v>0</v>
      </c>
      <c r="Z434" s="8">
        <f>IF(PPG!Q251="", "", PPG!Q251)</f>
        <v>0.78600000000000003</v>
      </c>
      <c r="AA434" s="9">
        <f>IF(PPG!R251="", "", PPG!R251)</f>
        <v>39.299999999999997</v>
      </c>
      <c r="AB434" s="8">
        <f>IF(PPG!S251="", "", PPG!S251)</f>
        <v>0</v>
      </c>
      <c r="AC434" s="9">
        <f>IF(PPG!T251="", "", PPG!T251)</f>
        <v>0</v>
      </c>
      <c r="AD434" s="8">
        <f>IF(PPG!U251="", "", PPG!U251)</f>
        <v>0</v>
      </c>
      <c r="AE434" s="9">
        <f>IF(PPG!V251="", "", PPG!V251)</f>
        <v>0</v>
      </c>
      <c r="AF434" s="8">
        <f>IF(PPG!W251="", "", PPG!W251)</f>
        <v>0</v>
      </c>
      <c r="AG434" s="9">
        <f>IF(PPG!X251="", "", PPG!X251)</f>
        <v>0</v>
      </c>
      <c r="AH434" s="8">
        <f>IF(PPG!Y251="", "", PPG!Y251)</f>
        <v>0</v>
      </c>
      <c r="AI434" s="9">
        <f>IF(PPG!Z251="", "", PPG!Z251)</f>
        <v>0</v>
      </c>
      <c r="AJ434" s="30" t="str">
        <f t="shared" si="32"/>
        <v>0.00</v>
      </c>
      <c r="AK434" s="7" t="str">
        <f t="shared" si="33"/>
        <v>0</v>
      </c>
      <c r="AL434" s="7" t="str">
        <f t="shared" si="34"/>
        <v>0</v>
      </c>
    </row>
    <row r="435" spans="1:38">
      <c r="A435" s="7">
        <f>IF(OUT!C453="", "", OUT!C453)</f>
        <v>712</v>
      </c>
      <c r="B435" s="18">
        <f>IF(OUT!A453="", "", OUT!A453)</f>
        <v>87164</v>
      </c>
      <c r="C435" s="7" t="str">
        <f>IF(OUT!D453="", "", OUT!D453)</f>
        <v>CC12</v>
      </c>
      <c r="D435" s="25"/>
      <c r="E435" s="34" t="str">
        <f>IF(OUT!E453="", "", OUT!E453)</f>
        <v>25/BDL 12+CM</v>
      </c>
      <c r="F435" s="22" t="str">
        <f>IF(OUT!AE453="NEW", "✷", "")</f>
        <v/>
      </c>
      <c r="G435" t="str">
        <f>IF(OUT!B453="", "", OUT!B453)</f>
        <v>LILIUM  POT ASIATIC MATRIX ORANGE (Lightly Spotted Orange)</v>
      </c>
      <c r="H435" s="19">
        <f t="shared" si="30"/>
        <v>0.98599999999999999</v>
      </c>
      <c r="I435" s="20">
        <f t="shared" si="31"/>
        <v>24.65</v>
      </c>
      <c r="J435" s="34" t="str">
        <f>IF(OUT!F453="", "", OUT!F453)</f>
        <v>12+ CM</v>
      </c>
      <c r="K435" s="7">
        <f>IF(OUT!P453="", "", OUT!P453)</f>
        <v>25</v>
      </c>
      <c r="L435" s="7" t="str">
        <f>IF(OUT!AE453="", "", OUT!AE453)</f>
        <v/>
      </c>
      <c r="M435" s="7" t="str">
        <f>IF(OUT!AG453="", "", OUT!AG453)</f>
        <v/>
      </c>
      <c r="N435" s="7" t="str">
        <f>IF(OUT!AQ453="", "", OUT!AQ453)</f>
        <v/>
      </c>
      <c r="O435" s="7" t="str">
        <f>IF(OUT!BM453="", "", OUT!BM453)</f>
        <v>T3</v>
      </c>
      <c r="P435" s="8">
        <f>IF(OUT!N453="", "", OUT!N453)</f>
        <v>0.98599999999999999</v>
      </c>
      <c r="Q435" s="9">
        <f>IF(OUT!O453="", "", OUT!O453)</f>
        <v>24.65</v>
      </c>
      <c r="R435" s="8">
        <f>IF(PPG!H453="", "", PPG!H453)</f>
        <v>0</v>
      </c>
      <c r="S435" s="9">
        <f>IF(PPG!I453="", "", PPG!I453)</f>
        <v>0</v>
      </c>
      <c r="T435" s="8">
        <f>IF(PPG!J453="", "", PPG!J453)</f>
        <v>0</v>
      </c>
      <c r="U435" s="9">
        <f>IF(PPG!K453="", "", PPG!K453)</f>
        <v>0</v>
      </c>
      <c r="V435" s="8">
        <f>IF(PPG!L453="", "", PPG!L453)</f>
        <v>0</v>
      </c>
      <c r="W435" s="9">
        <f>IF(PPG!M453="", "", PPG!M453)</f>
        <v>0</v>
      </c>
      <c r="X435" s="8">
        <f>IF(PPG!N453="", "", PPG!N453)</f>
        <v>0</v>
      </c>
      <c r="Y435" s="9">
        <f>IF(PPG!O453="", "", PPG!O453)</f>
        <v>0</v>
      </c>
      <c r="Z435" s="8">
        <f>IF(PPG!Q453="", "", PPG!Q453)</f>
        <v>0.35799999999999998</v>
      </c>
      <c r="AA435" s="9">
        <f>IF(PPG!R453="", "", PPG!R453)</f>
        <v>35.799999999999997</v>
      </c>
      <c r="AB435" s="8">
        <f>IF(PPG!S453="", "", PPG!S453)</f>
        <v>0</v>
      </c>
      <c r="AC435" s="9">
        <f>IF(PPG!T453="", "", PPG!T453)</f>
        <v>0</v>
      </c>
      <c r="AD435" s="8">
        <f>IF(PPG!U453="", "", PPG!U453)</f>
        <v>0</v>
      </c>
      <c r="AE435" s="9">
        <f>IF(PPG!V453="", "", PPG!V453)</f>
        <v>0</v>
      </c>
      <c r="AF435" s="8">
        <f>IF(PPG!W453="", "", PPG!W453)</f>
        <v>0</v>
      </c>
      <c r="AG435" s="9">
        <f>IF(PPG!X453="", "", PPG!X453)</f>
        <v>0</v>
      </c>
      <c r="AH435" s="8">
        <f>IF(PPG!Y453="", "", PPG!Y453)</f>
        <v>0</v>
      </c>
      <c r="AI435" s="9">
        <f>IF(PPG!Z453="", "", PPG!Z453)</f>
        <v>0</v>
      </c>
      <c r="AJ435" s="30" t="str">
        <f t="shared" si="32"/>
        <v>0.00</v>
      </c>
      <c r="AK435" s="7" t="str">
        <f t="shared" si="33"/>
        <v>0</v>
      </c>
      <c r="AL435" s="7" t="str">
        <f t="shared" si="34"/>
        <v>0</v>
      </c>
    </row>
    <row r="436" spans="1:38">
      <c r="A436" s="7">
        <f>IF(OUT!C466="", "", OUT!C466)</f>
        <v>712</v>
      </c>
      <c r="B436" s="18">
        <f>IF(OUT!A466="", "", OUT!A466)</f>
        <v>87631</v>
      </c>
      <c r="C436" s="7" t="str">
        <f>IF(OUT!D466="", "", OUT!D466)</f>
        <v>CC12</v>
      </c>
      <c r="D436" s="25"/>
      <c r="E436" s="34" t="str">
        <f>IF(OUT!E466="", "", OUT!E466)</f>
        <v>25/BDL 12+CM</v>
      </c>
      <c r="F436" s="22" t="str">
        <f>IF(OUT!AE466="NEW", "✷", "")</f>
        <v/>
      </c>
      <c r="G436" t="str">
        <f>IF(OUT!B466="", "", OUT!B466)</f>
        <v>LILIUM  POT ASIATIC MATRIX RED (BUZZER)</v>
      </c>
      <c r="H436" s="19">
        <f t="shared" si="30"/>
        <v>0.98599999999999999</v>
      </c>
      <c r="I436" s="20">
        <f t="shared" si="31"/>
        <v>24.65</v>
      </c>
      <c r="J436" s="34" t="str">
        <f>IF(OUT!F466="", "", OUT!F466)</f>
        <v>12+ CM</v>
      </c>
      <c r="K436" s="7">
        <f>IF(OUT!P466="", "", OUT!P466)</f>
        <v>25</v>
      </c>
      <c r="L436" s="7" t="str">
        <f>IF(OUT!AE466="", "", OUT!AE466)</f>
        <v/>
      </c>
      <c r="M436" s="7" t="str">
        <f>IF(OUT!AG466="", "", OUT!AG466)</f>
        <v/>
      </c>
      <c r="N436" s="7" t="str">
        <f>IF(OUT!AQ466="", "", OUT!AQ466)</f>
        <v/>
      </c>
      <c r="O436" s="7" t="str">
        <f>IF(OUT!BM466="", "", OUT!BM466)</f>
        <v>T3</v>
      </c>
      <c r="P436" s="8">
        <f>IF(OUT!N466="", "", OUT!N466)</f>
        <v>0.98599999999999999</v>
      </c>
      <c r="Q436" s="9">
        <f>IF(OUT!O466="", "", OUT!O466)</f>
        <v>24.65</v>
      </c>
      <c r="R436" s="8">
        <f>IF(PPG!H466="", "", PPG!H466)</f>
        <v>0</v>
      </c>
      <c r="S436" s="9">
        <f>IF(PPG!I466="", "", PPG!I466)</f>
        <v>0</v>
      </c>
      <c r="T436" s="8">
        <f>IF(PPG!J466="", "", PPG!J466)</f>
        <v>0</v>
      </c>
      <c r="U436" s="9">
        <f>IF(PPG!K466="", "", PPG!K466)</f>
        <v>0</v>
      </c>
      <c r="V436" s="8">
        <f>IF(PPG!L466="", "", PPG!L466)</f>
        <v>0</v>
      </c>
      <c r="W436" s="9">
        <f>IF(PPG!M466="", "", PPG!M466)</f>
        <v>0</v>
      </c>
      <c r="X436" s="8">
        <f>IF(PPG!N466="", "", PPG!N466)</f>
        <v>0</v>
      </c>
      <c r="Y436" s="9">
        <f>IF(PPG!O466="", "", PPG!O466)</f>
        <v>0</v>
      </c>
      <c r="Z436" s="8">
        <f>IF(PPG!Q466="", "", PPG!Q466)</f>
        <v>2.7</v>
      </c>
      <c r="AA436" s="9">
        <f>IF(PPG!R466="", "", PPG!R466)</f>
        <v>27</v>
      </c>
      <c r="AB436" s="8">
        <f>IF(PPG!S466="", "", PPG!S466)</f>
        <v>0</v>
      </c>
      <c r="AC436" s="9">
        <f>IF(PPG!T466="", "", PPG!T466)</f>
        <v>0</v>
      </c>
      <c r="AD436" s="8">
        <f>IF(PPG!U466="", "", PPG!U466)</f>
        <v>0</v>
      </c>
      <c r="AE436" s="9">
        <f>IF(PPG!V466="", "", PPG!V466)</f>
        <v>0</v>
      </c>
      <c r="AF436" s="8">
        <f>IF(PPG!W466="", "", PPG!W466)</f>
        <v>0</v>
      </c>
      <c r="AG436" s="9">
        <f>IF(PPG!X466="", "", PPG!X466)</f>
        <v>0</v>
      </c>
      <c r="AH436" s="8">
        <f>IF(PPG!Y466="", "", PPG!Y466)</f>
        <v>0</v>
      </c>
      <c r="AI436" s="9">
        <f>IF(PPG!Z466="", "", PPG!Z466)</f>
        <v>0</v>
      </c>
      <c r="AJ436" s="30" t="str">
        <f t="shared" si="32"/>
        <v>0.00</v>
      </c>
      <c r="AK436" s="7" t="str">
        <f t="shared" si="33"/>
        <v>0</v>
      </c>
      <c r="AL436" s="7" t="str">
        <f t="shared" si="34"/>
        <v>0</v>
      </c>
    </row>
    <row r="437" spans="1:38">
      <c r="A437" s="7">
        <f>IF(OUT!C563="", "", OUT!C563)</f>
        <v>712</v>
      </c>
      <c r="B437" s="18">
        <f>IF(OUT!A563="", "", OUT!A563)</f>
        <v>96142</v>
      </c>
      <c r="C437" s="7" t="str">
        <f>IF(OUT!D563="", "", OUT!D563)</f>
        <v>CC12</v>
      </c>
      <c r="D437" s="25"/>
      <c r="E437" s="34" t="str">
        <f>IF(OUT!E563="", "", OUT!E563)</f>
        <v>25/BDL 12+CM</v>
      </c>
      <c r="F437" s="22" t="str">
        <f>IF(OUT!AE563="NEW", "✷", "")</f>
        <v/>
      </c>
      <c r="G437" t="str">
        <f>IF(OUT!B563="", "", OUT!B563)</f>
        <v>LILIUM  POT ASIATIC PERFECT JOY (Pink w/White Center)</v>
      </c>
      <c r="H437" s="19">
        <f t="shared" si="30"/>
        <v>0.98599999999999999</v>
      </c>
      <c r="I437" s="20">
        <f t="shared" si="31"/>
        <v>24.65</v>
      </c>
      <c r="J437" s="34" t="str">
        <f>IF(OUT!F563="", "", OUT!F563)</f>
        <v>12+ CM</v>
      </c>
      <c r="K437" s="7">
        <f>IF(OUT!P563="", "", OUT!P563)</f>
        <v>25</v>
      </c>
      <c r="L437" s="7" t="str">
        <f>IF(OUT!AE563="", "", OUT!AE563)</f>
        <v/>
      </c>
      <c r="M437" s="7" t="str">
        <f>IF(OUT!AG563="", "", OUT!AG563)</f>
        <v/>
      </c>
      <c r="N437" s="7" t="str">
        <f>IF(OUT!AQ563="", "", OUT!AQ563)</f>
        <v/>
      </c>
      <c r="O437" s="7" t="str">
        <f>IF(OUT!BM563="", "", OUT!BM563)</f>
        <v>T3</v>
      </c>
      <c r="P437" s="8">
        <f>IF(OUT!N563="", "", OUT!N563)</f>
        <v>0.98599999999999999</v>
      </c>
      <c r="Q437" s="9">
        <f>IF(OUT!O563="", "", OUT!O563)</f>
        <v>24.65</v>
      </c>
      <c r="R437" s="8">
        <f>IF(PPG!H563="", "", PPG!H563)</f>
        <v>0</v>
      </c>
      <c r="S437" s="9">
        <f>IF(PPG!I563="", "", PPG!I563)</f>
        <v>0</v>
      </c>
      <c r="T437" s="8">
        <f>IF(PPG!J563="", "", PPG!J563)</f>
        <v>0</v>
      </c>
      <c r="U437" s="9">
        <f>IF(PPG!K563="", "", PPG!K563)</f>
        <v>0</v>
      </c>
      <c r="V437" s="8">
        <f>IF(PPG!L563="", "", PPG!L563)</f>
        <v>0</v>
      </c>
      <c r="W437" s="9">
        <f>IF(PPG!M563="", "", PPG!M563)</f>
        <v>0</v>
      </c>
      <c r="X437" s="8">
        <f>IF(PPG!N563="", "", PPG!N563)</f>
        <v>0</v>
      </c>
      <c r="Y437" s="9">
        <f>IF(PPG!O563="", "", PPG!O563)</f>
        <v>0</v>
      </c>
      <c r="Z437" s="8">
        <f>IF(PPG!Q563="", "", PPG!Q563)</f>
        <v>2.2290000000000001</v>
      </c>
      <c r="AA437" s="9">
        <f>IF(PPG!R563="", "", PPG!R563)</f>
        <v>55.72</v>
      </c>
      <c r="AB437" s="8">
        <f>IF(PPG!S563="", "", PPG!S563)</f>
        <v>0</v>
      </c>
      <c r="AC437" s="9">
        <f>IF(PPG!T563="", "", PPG!T563)</f>
        <v>0</v>
      </c>
      <c r="AD437" s="8">
        <f>IF(PPG!U563="", "", PPG!U563)</f>
        <v>0</v>
      </c>
      <c r="AE437" s="9">
        <f>IF(PPG!V563="", "", PPG!V563)</f>
        <v>0</v>
      </c>
      <c r="AF437" s="8">
        <f>IF(PPG!W563="", "", PPG!W563)</f>
        <v>0</v>
      </c>
      <c r="AG437" s="9">
        <f>IF(PPG!X563="", "", PPG!X563)</f>
        <v>0</v>
      </c>
      <c r="AH437" s="8">
        <f>IF(PPG!Y563="", "", PPG!Y563)</f>
        <v>0</v>
      </c>
      <c r="AI437" s="9">
        <f>IF(PPG!Z563="", "", PPG!Z563)</f>
        <v>0</v>
      </c>
      <c r="AJ437" s="30" t="str">
        <f t="shared" si="32"/>
        <v>0.00</v>
      </c>
      <c r="AK437" s="7" t="str">
        <f t="shared" si="33"/>
        <v>0</v>
      </c>
      <c r="AL437" s="7" t="str">
        <f t="shared" si="34"/>
        <v>0</v>
      </c>
    </row>
    <row r="438" spans="1:38">
      <c r="A438" s="7">
        <f>IF(OUT!C429="", "", OUT!C429)</f>
        <v>712</v>
      </c>
      <c r="B438" s="18">
        <f>IF(OUT!A429="", "", OUT!A429)</f>
        <v>85230</v>
      </c>
      <c r="C438" s="7" t="str">
        <f>IF(OUT!D429="", "", OUT!D429)</f>
        <v>CC12</v>
      </c>
      <c r="D438" s="25"/>
      <c r="E438" s="34" t="str">
        <f>IF(OUT!E429="", "", OUT!E429)</f>
        <v>25/BDL 12+CM</v>
      </c>
      <c r="F438" s="22" t="str">
        <f>IF(OUT!AE429="NEW", "✷", "")</f>
        <v/>
      </c>
      <c r="G438" t="str">
        <f>IF(OUT!B429="", "", OUT!B429)</f>
        <v>LILIUM  POT ASIATIC SPARKLING JOY (IVORY PIXIE) (Clear White)</v>
      </c>
      <c r="H438" s="19">
        <f t="shared" si="30"/>
        <v>0.98599999999999999</v>
      </c>
      <c r="I438" s="20">
        <f t="shared" si="31"/>
        <v>24.65</v>
      </c>
      <c r="J438" s="34" t="str">
        <f>IF(OUT!F429="", "", OUT!F429)</f>
        <v>12+ CM</v>
      </c>
      <c r="K438" s="7">
        <f>IF(OUT!P429="", "", OUT!P429)</f>
        <v>25</v>
      </c>
      <c r="L438" s="7" t="str">
        <f>IF(OUT!AE429="", "", OUT!AE429)</f>
        <v/>
      </c>
      <c r="M438" s="7" t="str">
        <f>IF(OUT!AG429="", "", OUT!AG429)</f>
        <v/>
      </c>
      <c r="N438" s="7" t="str">
        <f>IF(OUT!AQ429="", "", OUT!AQ429)</f>
        <v/>
      </c>
      <c r="O438" s="7" t="str">
        <f>IF(OUT!BM429="", "", OUT!BM429)</f>
        <v>T3</v>
      </c>
      <c r="P438" s="8">
        <f>IF(OUT!N429="", "", OUT!N429)</f>
        <v>0.98599999999999999</v>
      </c>
      <c r="Q438" s="9">
        <f>IF(OUT!O429="", "", OUT!O429)</f>
        <v>24.65</v>
      </c>
      <c r="R438" s="8">
        <f>IF(PPG!H429="", "", PPG!H429)</f>
        <v>0</v>
      </c>
      <c r="S438" s="9">
        <f>IF(PPG!I429="", "", PPG!I429)</f>
        <v>0</v>
      </c>
      <c r="T438" s="8">
        <f>IF(PPG!J429="", "", PPG!J429)</f>
        <v>0</v>
      </c>
      <c r="U438" s="9">
        <f>IF(PPG!K429="", "", PPG!K429)</f>
        <v>0</v>
      </c>
      <c r="V438" s="8">
        <f>IF(PPG!L429="", "", PPG!L429)</f>
        <v>0</v>
      </c>
      <c r="W438" s="9">
        <f>IF(PPG!M429="", "", PPG!M429)</f>
        <v>0</v>
      </c>
      <c r="X438" s="8">
        <f>IF(PPG!N429="", "", PPG!N429)</f>
        <v>0</v>
      </c>
      <c r="Y438" s="9">
        <f>IF(PPG!O429="", "", PPG!O429)</f>
        <v>0</v>
      </c>
      <c r="Z438" s="8">
        <f>IF(PPG!Q429="", "", PPG!Q429)</f>
        <v>1.0580000000000001</v>
      </c>
      <c r="AA438" s="9">
        <f>IF(PPG!R429="", "", PPG!R429)</f>
        <v>26.45</v>
      </c>
      <c r="AB438" s="8">
        <f>IF(PPG!S429="", "", PPG!S429)</f>
        <v>0</v>
      </c>
      <c r="AC438" s="9">
        <f>IF(PPG!T429="", "", PPG!T429)</f>
        <v>0</v>
      </c>
      <c r="AD438" s="8">
        <f>IF(PPG!U429="", "", PPG!U429)</f>
        <v>0</v>
      </c>
      <c r="AE438" s="9">
        <f>IF(PPG!V429="", "", PPG!V429)</f>
        <v>0</v>
      </c>
      <c r="AF438" s="8">
        <f>IF(PPG!W429="", "", PPG!W429)</f>
        <v>0</v>
      </c>
      <c r="AG438" s="9">
        <f>IF(PPG!X429="", "", PPG!X429)</f>
        <v>0</v>
      </c>
      <c r="AH438" s="8">
        <f>IF(PPG!Y429="", "", PPG!Y429)</f>
        <v>0</v>
      </c>
      <c r="AI438" s="9">
        <f>IF(PPG!Z429="", "", PPG!Z429)</f>
        <v>0</v>
      </c>
      <c r="AJ438" s="30" t="str">
        <f t="shared" si="32"/>
        <v>0.00</v>
      </c>
      <c r="AK438" s="7" t="str">
        <f t="shared" si="33"/>
        <v>0</v>
      </c>
      <c r="AL438" s="7" t="str">
        <f t="shared" si="34"/>
        <v>0</v>
      </c>
    </row>
    <row r="439" spans="1:38">
      <c r="A439" s="7">
        <f>IF(OUT!C588="", "", OUT!C588)</f>
        <v>712</v>
      </c>
      <c r="B439" s="18">
        <f>IF(OUT!A588="", "", OUT!A588)</f>
        <v>97525</v>
      </c>
      <c r="C439" s="7" t="str">
        <f>IF(OUT!D588="", "", OUT!D588)</f>
        <v>CC12</v>
      </c>
      <c r="D439" s="25"/>
      <c r="E439" s="34" t="str">
        <f>IF(OUT!E588="", "", OUT!E588)</f>
        <v>25/BDL 12+CM</v>
      </c>
      <c r="F439" s="22" t="str">
        <f>IF(OUT!AE588="NEW", "✷", "")</f>
        <v/>
      </c>
      <c r="G439" t="str">
        <f>IF(OUT!B588="", "", OUT!B588)</f>
        <v>LILIUM  POT ASIATIC SUNSET JOY (Orange w/Yellow Center)</v>
      </c>
      <c r="H439" s="19">
        <f t="shared" si="30"/>
        <v>0.98599999999999999</v>
      </c>
      <c r="I439" s="20">
        <f t="shared" si="31"/>
        <v>24.65</v>
      </c>
      <c r="J439" s="34" t="str">
        <f>IF(OUT!F588="", "", OUT!F588)</f>
        <v>12+ CM</v>
      </c>
      <c r="K439" s="7">
        <f>IF(OUT!P588="", "", OUT!P588)</f>
        <v>25</v>
      </c>
      <c r="L439" s="7" t="str">
        <f>IF(OUT!AE588="", "", OUT!AE588)</f>
        <v/>
      </c>
      <c r="M439" s="7" t="str">
        <f>IF(OUT!AG588="", "", OUT!AG588)</f>
        <v>PAT</v>
      </c>
      <c r="N439" s="7" t="str">
        <f>IF(OUT!AQ588="", "", OUT!AQ588)</f>
        <v/>
      </c>
      <c r="O439" s="7" t="str">
        <f>IF(OUT!BM588="", "", OUT!BM588)</f>
        <v>T3</v>
      </c>
      <c r="P439" s="8">
        <f>IF(OUT!N588="", "", OUT!N588)</f>
        <v>0.98599999999999999</v>
      </c>
      <c r="Q439" s="9">
        <f>IF(OUT!O588="", "", OUT!O588)</f>
        <v>24.65</v>
      </c>
      <c r="R439" s="8">
        <f>IF(PPG!H588="", "", PPG!H588)</f>
        <v>0</v>
      </c>
      <c r="S439" s="9">
        <f>IF(PPG!I588="", "", PPG!I588)</f>
        <v>0</v>
      </c>
      <c r="T439" s="8">
        <f>IF(PPG!J588="", "", PPG!J588)</f>
        <v>0</v>
      </c>
      <c r="U439" s="9">
        <f>IF(PPG!K588="", "", PPG!K588)</f>
        <v>0</v>
      </c>
      <c r="V439" s="8">
        <f>IF(PPG!L588="", "", PPG!L588)</f>
        <v>0</v>
      </c>
      <c r="W439" s="9">
        <f>IF(PPG!M588="", "", PPG!M588)</f>
        <v>0</v>
      </c>
      <c r="X439" s="8">
        <f>IF(PPG!N588="", "", PPG!N588)</f>
        <v>0</v>
      </c>
      <c r="Y439" s="9">
        <f>IF(PPG!O588="", "", PPG!O588)</f>
        <v>0</v>
      </c>
      <c r="Z439" s="8">
        <f>IF(PPG!Q588="", "", PPG!Q588)</f>
        <v>1.272</v>
      </c>
      <c r="AA439" s="9">
        <f>IF(PPG!R588="", "", PPG!R588)</f>
        <v>31.8</v>
      </c>
      <c r="AB439" s="8">
        <f>IF(PPG!S588="", "", PPG!S588)</f>
        <v>0</v>
      </c>
      <c r="AC439" s="9">
        <f>IF(PPG!T588="", "", PPG!T588)</f>
        <v>0</v>
      </c>
      <c r="AD439" s="8">
        <f>IF(PPG!U588="", "", PPG!U588)</f>
        <v>0</v>
      </c>
      <c r="AE439" s="9">
        <f>IF(PPG!V588="", "", PPG!V588)</f>
        <v>0</v>
      </c>
      <c r="AF439" s="8">
        <f>IF(PPG!W588="", "", PPG!W588)</f>
        <v>0</v>
      </c>
      <c r="AG439" s="9">
        <f>IF(PPG!X588="", "", PPG!X588)</f>
        <v>0</v>
      </c>
      <c r="AH439" s="8">
        <f>IF(PPG!Y588="", "", PPG!Y588)</f>
        <v>0</v>
      </c>
      <c r="AI439" s="9">
        <f>IF(PPG!Z588="", "", PPG!Z588)</f>
        <v>0</v>
      </c>
      <c r="AJ439" s="30" t="str">
        <f t="shared" si="32"/>
        <v>0.00</v>
      </c>
      <c r="AK439" s="7" t="str">
        <f t="shared" si="33"/>
        <v>0</v>
      </c>
      <c r="AL439" s="7" t="str">
        <f t="shared" si="34"/>
        <v>0</v>
      </c>
    </row>
    <row r="440" spans="1:38">
      <c r="A440" s="7">
        <f>IF(OUT!C515="", "", OUT!C515)</f>
        <v>712</v>
      </c>
      <c r="B440" s="18">
        <f>IF(OUT!A515="", "", OUT!A515)</f>
        <v>92551</v>
      </c>
      <c r="C440" s="7" t="str">
        <f>IF(OUT!D515="", "", OUT!D515)</f>
        <v>CC12</v>
      </c>
      <c r="D440" s="25"/>
      <c r="E440" s="34" t="str">
        <f>IF(OUT!E515="", "", OUT!E515)</f>
        <v>25/BDL 12+CM</v>
      </c>
      <c r="F440" s="22" t="str">
        <f>IF(OUT!AE515="NEW", "✷", "")</f>
        <v/>
      </c>
      <c r="G440" t="str">
        <f>IF(OUT!B515="", "", OUT!B515)</f>
        <v>LILIUM  POT ASIATIC WINNING JOY (Salmon Pink w/Spotted Center)</v>
      </c>
      <c r="H440" s="19">
        <f t="shared" si="30"/>
        <v>0.98599999999999999</v>
      </c>
      <c r="I440" s="20">
        <f t="shared" si="31"/>
        <v>24.65</v>
      </c>
      <c r="J440" s="34" t="str">
        <f>IF(OUT!F515="", "", OUT!F515)</f>
        <v>12+ CM</v>
      </c>
      <c r="K440" s="7">
        <f>IF(OUT!P515="", "", OUT!P515)</f>
        <v>25</v>
      </c>
      <c r="L440" s="7" t="str">
        <f>IF(OUT!AE515="", "", OUT!AE515)</f>
        <v/>
      </c>
      <c r="M440" s="7" t="str">
        <f>IF(OUT!AG515="", "", OUT!AG515)</f>
        <v/>
      </c>
      <c r="N440" s="7" t="str">
        <f>IF(OUT!AQ515="", "", OUT!AQ515)</f>
        <v/>
      </c>
      <c r="O440" s="7" t="str">
        <f>IF(OUT!BM515="", "", OUT!BM515)</f>
        <v>T3</v>
      </c>
      <c r="P440" s="8">
        <f>IF(OUT!N515="", "", OUT!N515)</f>
        <v>0.98599999999999999</v>
      </c>
      <c r="Q440" s="9">
        <f>IF(OUT!O515="", "", OUT!O515)</f>
        <v>24.65</v>
      </c>
      <c r="R440" s="8">
        <f>IF(PPG!H515="", "", PPG!H515)</f>
        <v>0</v>
      </c>
      <c r="S440" s="9">
        <f>IF(PPG!I515="", "", PPG!I515)</f>
        <v>0</v>
      </c>
      <c r="T440" s="8">
        <f>IF(PPG!J515="", "", PPG!J515)</f>
        <v>0</v>
      </c>
      <c r="U440" s="9">
        <f>IF(PPG!K515="", "", PPG!K515)</f>
        <v>0</v>
      </c>
      <c r="V440" s="8">
        <f>IF(PPG!L515="", "", PPG!L515)</f>
        <v>0</v>
      </c>
      <c r="W440" s="9">
        <f>IF(PPG!M515="", "", PPG!M515)</f>
        <v>0</v>
      </c>
      <c r="X440" s="8">
        <f>IF(PPG!N515="", "", PPG!N515)</f>
        <v>0</v>
      </c>
      <c r="Y440" s="9">
        <f>IF(PPG!O515="", "", PPG!O515)</f>
        <v>0</v>
      </c>
      <c r="Z440" s="8">
        <f>IF(PPG!Q515="", "", PPG!Q515)</f>
        <v>0.55800000000000005</v>
      </c>
      <c r="AA440" s="9">
        <f>IF(PPG!R515="", "", PPG!R515)</f>
        <v>55.8</v>
      </c>
      <c r="AB440" s="8">
        <f>IF(PPG!S515="", "", PPG!S515)</f>
        <v>0</v>
      </c>
      <c r="AC440" s="9">
        <f>IF(PPG!T515="", "", PPG!T515)</f>
        <v>0</v>
      </c>
      <c r="AD440" s="8">
        <f>IF(PPG!U515="", "", PPG!U515)</f>
        <v>0</v>
      </c>
      <c r="AE440" s="9">
        <f>IF(PPG!V515="", "", PPG!V515)</f>
        <v>0</v>
      </c>
      <c r="AF440" s="8">
        <f>IF(PPG!W515="", "", PPG!W515)</f>
        <v>0</v>
      </c>
      <c r="AG440" s="9">
        <f>IF(PPG!X515="", "", PPG!X515)</f>
        <v>0</v>
      </c>
      <c r="AH440" s="8">
        <f>IF(PPG!Y515="", "", PPG!Y515)</f>
        <v>0</v>
      </c>
      <c r="AI440" s="9">
        <f>IF(PPG!Z515="", "", PPG!Z515)</f>
        <v>0</v>
      </c>
      <c r="AJ440" s="30" t="str">
        <f t="shared" si="32"/>
        <v>0.00</v>
      </c>
      <c r="AK440" s="7" t="str">
        <f t="shared" si="33"/>
        <v>0</v>
      </c>
      <c r="AL440" s="7" t="str">
        <f t="shared" si="34"/>
        <v>0</v>
      </c>
    </row>
    <row r="441" spans="1:38">
      <c r="A441" s="7">
        <f>IF(OUT!C382="", "", OUT!C382)</f>
        <v>712</v>
      </c>
      <c r="B441" s="18">
        <f>IF(OUT!A382="", "", OUT!A382)</f>
        <v>77508</v>
      </c>
      <c r="C441" s="7" t="str">
        <f>IF(OUT!D382="", "", OUT!D382)</f>
        <v>CC14</v>
      </c>
      <c r="D441" s="25"/>
      <c r="E441" s="34" t="str">
        <f>IF(OUT!E382="", "", OUT!E382)</f>
        <v>25/BDL 14+CM</v>
      </c>
      <c r="F441" s="22" t="str">
        <f>IF(OUT!AE382="NEW", "✷", "")</f>
        <v/>
      </c>
      <c r="G441" t="str">
        <f>IF(OUT!B382="", "", OUT!B382)</f>
        <v>LILIUM  POT ORIENTAL GARDEN PARTY (Yellow w/White Edge)</v>
      </c>
      <c r="H441" s="19">
        <f t="shared" si="30"/>
        <v>1.5429999999999999</v>
      </c>
      <c r="I441" s="20">
        <f t="shared" si="31"/>
        <v>38.57</v>
      </c>
      <c r="J441" s="34" t="str">
        <f>IF(OUT!F382="", "", OUT!F382)</f>
        <v>14+ CM</v>
      </c>
      <c r="K441" s="7">
        <f>IF(OUT!P382="", "", OUT!P382)</f>
        <v>25</v>
      </c>
      <c r="L441" s="7" t="str">
        <f>IF(OUT!AE382="", "", OUT!AE382)</f>
        <v/>
      </c>
      <c r="M441" s="7" t="str">
        <f>IF(OUT!AG382="", "", OUT!AG382)</f>
        <v/>
      </c>
      <c r="N441" s="7" t="str">
        <f>IF(OUT!AQ382="", "", OUT!AQ382)</f>
        <v/>
      </c>
      <c r="O441" s="7" t="str">
        <f>IF(OUT!BM382="", "", OUT!BM382)</f>
        <v>T3</v>
      </c>
      <c r="P441" s="8">
        <f>IF(OUT!N382="", "", OUT!N382)</f>
        <v>1.5429999999999999</v>
      </c>
      <c r="Q441" s="9">
        <f>IF(OUT!O382="", "", OUT!O382)</f>
        <v>38.57</v>
      </c>
      <c r="R441" s="8">
        <f>IF(PPG!H382="", "", PPG!H382)</f>
        <v>0</v>
      </c>
      <c r="S441" s="9">
        <f>IF(PPG!I382="", "", PPG!I382)</f>
        <v>0</v>
      </c>
      <c r="T441" s="8">
        <f>IF(PPG!J382="", "", PPG!J382)</f>
        <v>0</v>
      </c>
      <c r="U441" s="9">
        <f>IF(PPG!K382="", "", PPG!K382)</f>
        <v>0</v>
      </c>
      <c r="V441" s="8">
        <f>IF(PPG!L382="", "", PPG!L382)</f>
        <v>0</v>
      </c>
      <c r="W441" s="9">
        <f>IF(PPG!M382="", "", PPG!M382)</f>
        <v>0</v>
      </c>
      <c r="X441" s="8">
        <f>IF(PPG!N382="", "", PPG!N382)</f>
        <v>0</v>
      </c>
      <c r="Y441" s="9">
        <f>IF(PPG!O382="", "", PPG!O382)</f>
        <v>0</v>
      </c>
      <c r="Z441" s="8">
        <f>IF(PPG!Q382="", "", PPG!Q382)</f>
        <v>1.272</v>
      </c>
      <c r="AA441" s="9">
        <f>IF(PPG!R382="", "", PPG!R382)</f>
        <v>31.8</v>
      </c>
      <c r="AB441" s="8">
        <f>IF(PPG!S382="", "", PPG!S382)</f>
        <v>0</v>
      </c>
      <c r="AC441" s="9">
        <f>IF(PPG!T382="", "", PPG!T382)</f>
        <v>0</v>
      </c>
      <c r="AD441" s="8">
        <f>IF(PPG!U382="", "", PPG!U382)</f>
        <v>0</v>
      </c>
      <c r="AE441" s="9">
        <f>IF(PPG!V382="", "", PPG!V382)</f>
        <v>0</v>
      </c>
      <c r="AF441" s="8">
        <f>IF(PPG!W382="", "", PPG!W382)</f>
        <v>0</v>
      </c>
      <c r="AG441" s="9">
        <f>IF(PPG!X382="", "", PPG!X382)</f>
        <v>0</v>
      </c>
      <c r="AH441" s="8">
        <f>IF(PPG!Y382="", "", PPG!Y382)</f>
        <v>0</v>
      </c>
      <c r="AI441" s="9">
        <f>IF(PPG!Z382="", "", PPG!Z382)</f>
        <v>0</v>
      </c>
      <c r="AJ441" s="30" t="str">
        <f t="shared" si="32"/>
        <v>0.00</v>
      </c>
      <c r="AK441" s="7" t="str">
        <f t="shared" si="33"/>
        <v>0</v>
      </c>
      <c r="AL441" s="7" t="str">
        <f t="shared" si="34"/>
        <v>0</v>
      </c>
    </row>
    <row r="442" spans="1:38">
      <c r="A442" s="7">
        <f>IF(OUT!C511="", "", OUT!C511)</f>
        <v>712</v>
      </c>
      <c r="B442" s="18">
        <f>IF(OUT!A511="", "", OUT!A511)</f>
        <v>92545</v>
      </c>
      <c r="C442" s="7" t="str">
        <f>IF(OUT!D511="", "", OUT!D511)</f>
        <v>CC14</v>
      </c>
      <c r="D442" s="25"/>
      <c r="E442" s="34" t="str">
        <f>IF(OUT!E511="", "", OUT!E511)</f>
        <v>25/BDL 14+CM</v>
      </c>
      <c r="F442" s="22" t="str">
        <f>IF(OUT!AE511="NEW", "✷", "")</f>
        <v/>
      </c>
      <c r="G442" t="str">
        <f>IF(OUT!B511="", "", OUT!B511)</f>
        <v>LILIUM  POT ORIENTAL ROMANCE FIRST (Pink w/Dark Pink Center)</v>
      </c>
      <c r="H442" s="19">
        <f t="shared" si="30"/>
        <v>1.272</v>
      </c>
      <c r="I442" s="20">
        <f t="shared" si="31"/>
        <v>31.8</v>
      </c>
      <c r="J442" s="34" t="str">
        <f>IF(OUT!F511="", "", OUT!F511)</f>
        <v>14+ CM</v>
      </c>
      <c r="K442" s="7">
        <f>IF(OUT!P511="", "", OUT!P511)</f>
        <v>25</v>
      </c>
      <c r="L442" s="7" t="str">
        <f>IF(OUT!AE511="", "", OUT!AE511)</f>
        <v/>
      </c>
      <c r="M442" s="7" t="str">
        <f>IF(OUT!AG511="", "", OUT!AG511)</f>
        <v>PAT</v>
      </c>
      <c r="N442" s="7" t="str">
        <f>IF(OUT!AQ511="", "", OUT!AQ511)</f>
        <v/>
      </c>
      <c r="O442" s="7" t="str">
        <f>IF(OUT!BM511="", "", OUT!BM511)</f>
        <v>T4</v>
      </c>
      <c r="P442" s="8">
        <f>IF(OUT!N511="", "", OUT!N511)</f>
        <v>1.272</v>
      </c>
      <c r="Q442" s="9">
        <f>IF(OUT!O511="", "", OUT!O511)</f>
        <v>31.8</v>
      </c>
      <c r="R442" s="8">
        <f>IF(PPG!H511="", "", PPG!H511)</f>
        <v>0</v>
      </c>
      <c r="S442" s="9">
        <f>IF(PPG!I511="", "", PPG!I511)</f>
        <v>0</v>
      </c>
      <c r="T442" s="8">
        <f>IF(PPG!J511="", "", PPG!J511)</f>
        <v>0</v>
      </c>
      <c r="U442" s="9">
        <f>IF(PPG!K511="", "", PPG!K511)</f>
        <v>0</v>
      </c>
      <c r="V442" s="8">
        <f>IF(PPG!L511="", "", PPG!L511)</f>
        <v>0</v>
      </c>
      <c r="W442" s="9">
        <f>IF(PPG!M511="", "", PPG!M511)</f>
        <v>0</v>
      </c>
      <c r="X442" s="8">
        <f>IF(PPG!N511="", "", PPG!N511)</f>
        <v>0</v>
      </c>
      <c r="Y442" s="9">
        <f>IF(PPG!O511="", "", PPG!O511)</f>
        <v>0</v>
      </c>
      <c r="Z442" s="8">
        <f>IF(PPG!Q511="", "", PPG!Q511)</f>
        <v>1.272</v>
      </c>
      <c r="AA442" s="9">
        <f>IF(PPG!R511="", "", PPG!R511)</f>
        <v>31.8</v>
      </c>
      <c r="AB442" s="8">
        <f>IF(PPG!S511="", "", PPG!S511)</f>
        <v>0</v>
      </c>
      <c r="AC442" s="9">
        <f>IF(PPG!T511="", "", PPG!T511)</f>
        <v>0</v>
      </c>
      <c r="AD442" s="8">
        <f>IF(PPG!U511="", "", PPG!U511)</f>
        <v>0</v>
      </c>
      <c r="AE442" s="9">
        <f>IF(PPG!V511="", "", PPG!V511)</f>
        <v>0</v>
      </c>
      <c r="AF442" s="8">
        <f>IF(PPG!W511="", "", PPG!W511)</f>
        <v>0</v>
      </c>
      <c r="AG442" s="9">
        <f>IF(PPG!X511="", "", PPG!X511)</f>
        <v>0</v>
      </c>
      <c r="AH442" s="8">
        <f>IF(PPG!Y511="", "", PPG!Y511)</f>
        <v>0</v>
      </c>
      <c r="AI442" s="9">
        <f>IF(PPG!Z511="", "", PPG!Z511)</f>
        <v>0</v>
      </c>
      <c r="AJ442" s="30" t="str">
        <f t="shared" si="32"/>
        <v>0.00</v>
      </c>
      <c r="AK442" s="7" t="str">
        <f t="shared" si="33"/>
        <v>0</v>
      </c>
      <c r="AL442" s="7" t="str">
        <f t="shared" si="34"/>
        <v>0</v>
      </c>
    </row>
    <row r="443" spans="1:38">
      <c r="A443" s="7">
        <f>IF(OUT!C589="", "", OUT!C589)</f>
        <v>712</v>
      </c>
      <c r="B443" s="18">
        <f>IF(OUT!A589="", "", OUT!A589)</f>
        <v>97526</v>
      </c>
      <c r="C443" s="7" t="str">
        <f>IF(OUT!D589="", "", OUT!D589)</f>
        <v>CC14</v>
      </c>
      <c r="D443" s="25"/>
      <c r="E443" s="34" t="str">
        <f>IF(OUT!E589="", "", OUT!E589)</f>
        <v>25/BDL 14+CM</v>
      </c>
      <c r="F443" s="22" t="str">
        <f>IF(OUT!AE589="NEW", "✷", "")</f>
        <v/>
      </c>
      <c r="G443" t="str">
        <f>IF(OUT!B589="", "", OUT!B589)</f>
        <v>LILIUM  POT ORIENTAL ROMANCE GENTLE (Pink)</v>
      </c>
      <c r="H443" s="19">
        <f t="shared" si="30"/>
        <v>1.272</v>
      </c>
      <c r="I443" s="20">
        <f t="shared" si="31"/>
        <v>31.8</v>
      </c>
      <c r="J443" s="34" t="str">
        <f>IF(OUT!F589="", "", OUT!F589)</f>
        <v>14+ CM</v>
      </c>
      <c r="K443" s="7">
        <f>IF(OUT!P589="", "", OUT!P589)</f>
        <v>25</v>
      </c>
      <c r="L443" s="7" t="str">
        <f>IF(OUT!AE589="", "", OUT!AE589)</f>
        <v/>
      </c>
      <c r="M443" s="7" t="str">
        <f>IF(OUT!AG589="", "", OUT!AG589)</f>
        <v>PAT</v>
      </c>
      <c r="N443" s="7" t="str">
        <f>IF(OUT!AQ589="", "", OUT!AQ589)</f>
        <v/>
      </c>
      <c r="O443" s="7" t="str">
        <f>IF(OUT!BM589="", "", OUT!BM589)</f>
        <v>T4</v>
      </c>
      <c r="P443" s="8">
        <f>IF(OUT!N589="", "", OUT!N589)</f>
        <v>1.272</v>
      </c>
      <c r="Q443" s="9">
        <f>IF(OUT!O589="", "", OUT!O589)</f>
        <v>31.8</v>
      </c>
      <c r="R443" s="8">
        <f>IF(PPG!H589="", "", PPG!H589)</f>
        <v>0</v>
      </c>
      <c r="S443" s="9">
        <f>IF(PPG!I589="", "", PPG!I589)</f>
        <v>0</v>
      </c>
      <c r="T443" s="8">
        <f>IF(PPG!J589="", "", PPG!J589)</f>
        <v>0</v>
      </c>
      <c r="U443" s="9">
        <f>IF(PPG!K589="", "", PPG!K589)</f>
        <v>0</v>
      </c>
      <c r="V443" s="8">
        <f>IF(PPG!L589="", "", PPG!L589)</f>
        <v>0</v>
      </c>
      <c r="W443" s="9">
        <f>IF(PPG!M589="", "", PPG!M589)</f>
        <v>0</v>
      </c>
      <c r="X443" s="8">
        <f>IF(PPG!N589="", "", PPG!N589)</f>
        <v>0</v>
      </c>
      <c r="Y443" s="9">
        <f>IF(PPG!O589="", "", PPG!O589)</f>
        <v>0</v>
      </c>
      <c r="Z443" s="8">
        <f>IF(PPG!Q589="", "", PPG!Q589)</f>
        <v>1.272</v>
      </c>
      <c r="AA443" s="9">
        <f>IF(PPG!R589="", "", PPG!R589)</f>
        <v>31.8</v>
      </c>
      <c r="AB443" s="8">
        <f>IF(PPG!S589="", "", PPG!S589)</f>
        <v>0</v>
      </c>
      <c r="AC443" s="9">
        <f>IF(PPG!T589="", "", PPG!T589)</f>
        <v>0</v>
      </c>
      <c r="AD443" s="8">
        <f>IF(PPG!U589="", "", PPG!U589)</f>
        <v>0</v>
      </c>
      <c r="AE443" s="9">
        <f>IF(PPG!V589="", "", PPG!V589)</f>
        <v>0</v>
      </c>
      <c r="AF443" s="8">
        <f>IF(PPG!W589="", "", PPG!W589)</f>
        <v>0</v>
      </c>
      <c r="AG443" s="9">
        <f>IF(PPG!X589="", "", PPG!X589)</f>
        <v>0</v>
      </c>
      <c r="AH443" s="8">
        <f>IF(PPG!Y589="", "", PPG!Y589)</f>
        <v>0</v>
      </c>
      <c r="AI443" s="9">
        <f>IF(PPG!Z589="", "", PPG!Z589)</f>
        <v>0</v>
      </c>
      <c r="AJ443" s="30" t="str">
        <f t="shared" si="32"/>
        <v>0.00</v>
      </c>
      <c r="AK443" s="7" t="str">
        <f t="shared" si="33"/>
        <v>0</v>
      </c>
      <c r="AL443" s="7" t="str">
        <f t="shared" si="34"/>
        <v>0</v>
      </c>
    </row>
    <row r="444" spans="1:38">
      <c r="A444" s="7">
        <f>IF(OUT!C155="", "", OUT!C155)</f>
        <v>712</v>
      </c>
      <c r="B444" s="18">
        <f>IF(OUT!A155="", "", OUT!A155)</f>
        <v>53220</v>
      </c>
      <c r="C444" s="7" t="str">
        <f>IF(OUT!D155="", "", OUT!D155)</f>
        <v>CC14</v>
      </c>
      <c r="D444" s="25"/>
      <c r="E444" s="34" t="str">
        <f>IF(OUT!E155="", "", OUT!E155)</f>
        <v>25/BDL 14+CM</v>
      </c>
      <c r="F444" s="22" t="str">
        <f>IF(OUT!AE155="NEW", "✷", "")</f>
        <v/>
      </c>
      <c r="G444" t="str">
        <f>IF(OUT!B155="", "", OUT!B155)</f>
        <v>LILIUM  POT ORIENTAL ROMANCE GOLDEN (White w/Yellow Ctr)</v>
      </c>
      <c r="H444" s="19">
        <f t="shared" si="30"/>
        <v>1.272</v>
      </c>
      <c r="I444" s="20">
        <f t="shared" si="31"/>
        <v>31.8</v>
      </c>
      <c r="J444" s="34" t="str">
        <f>IF(OUT!F155="", "", OUT!F155)</f>
        <v>14+ CM</v>
      </c>
      <c r="K444" s="7">
        <f>IF(OUT!P155="", "", OUT!P155)</f>
        <v>25</v>
      </c>
      <c r="L444" s="7" t="str">
        <f>IF(OUT!AE155="", "", OUT!AE155)</f>
        <v/>
      </c>
      <c r="M444" s="7" t="str">
        <f>IF(OUT!AG155="", "", OUT!AG155)</f>
        <v>PAT</v>
      </c>
      <c r="N444" s="7" t="str">
        <f>IF(OUT!AQ155="", "", OUT!AQ155)</f>
        <v/>
      </c>
      <c r="O444" s="7" t="str">
        <f>IF(OUT!BM155="", "", OUT!BM155)</f>
        <v>T4</v>
      </c>
      <c r="P444" s="8">
        <f>IF(OUT!N155="", "", OUT!N155)</f>
        <v>1.272</v>
      </c>
      <c r="Q444" s="9">
        <f>IF(OUT!O155="", "", OUT!O155)</f>
        <v>31.8</v>
      </c>
      <c r="R444" s="8">
        <f>IF(PPG!H155="", "", PPG!H155)</f>
        <v>0</v>
      </c>
      <c r="S444" s="9">
        <f>IF(PPG!I155="", "", PPG!I155)</f>
        <v>0</v>
      </c>
      <c r="T444" s="8">
        <f>IF(PPG!J155="", "", PPG!J155)</f>
        <v>0</v>
      </c>
      <c r="U444" s="9">
        <f>IF(PPG!K155="", "", PPG!K155)</f>
        <v>0</v>
      </c>
      <c r="V444" s="8">
        <f>IF(PPG!L155="", "", PPG!L155)</f>
        <v>0</v>
      </c>
      <c r="W444" s="9">
        <f>IF(PPG!M155="", "", PPG!M155)</f>
        <v>0</v>
      </c>
      <c r="X444" s="8">
        <f>IF(PPG!N155="", "", PPG!N155)</f>
        <v>0</v>
      </c>
      <c r="Y444" s="9">
        <f>IF(PPG!O155="", "", PPG!O155)</f>
        <v>0</v>
      </c>
      <c r="Z444" s="8">
        <f>IF(PPG!Q155="", "", PPG!Q155)</f>
        <v>2.5430000000000001</v>
      </c>
      <c r="AA444" s="9">
        <f>IF(PPG!R155="", "", PPG!R155)</f>
        <v>25.43</v>
      </c>
      <c r="AB444" s="8">
        <f>IF(PPG!S155="", "", PPG!S155)</f>
        <v>0</v>
      </c>
      <c r="AC444" s="9">
        <f>IF(PPG!T155="", "", PPG!T155)</f>
        <v>0</v>
      </c>
      <c r="AD444" s="8">
        <f>IF(PPG!U155="", "", PPG!U155)</f>
        <v>0</v>
      </c>
      <c r="AE444" s="9">
        <f>IF(PPG!V155="", "", PPG!V155)</f>
        <v>0</v>
      </c>
      <c r="AF444" s="8">
        <f>IF(PPG!W155="", "", PPG!W155)</f>
        <v>0</v>
      </c>
      <c r="AG444" s="9">
        <f>IF(PPG!X155="", "", PPG!X155)</f>
        <v>0</v>
      </c>
      <c r="AH444" s="8">
        <f>IF(PPG!Y155="", "", PPG!Y155)</f>
        <v>0</v>
      </c>
      <c r="AI444" s="9">
        <f>IF(PPG!Z155="", "", PPG!Z155)</f>
        <v>0</v>
      </c>
      <c r="AJ444" s="30" t="str">
        <f t="shared" si="32"/>
        <v>0.00</v>
      </c>
      <c r="AK444" s="7" t="str">
        <f t="shared" si="33"/>
        <v>0</v>
      </c>
      <c r="AL444" s="7" t="str">
        <f t="shared" si="34"/>
        <v>0</v>
      </c>
    </row>
    <row r="445" spans="1:38">
      <c r="A445" s="7">
        <f>IF(OUT!C590="", "", OUT!C590)</f>
        <v>712</v>
      </c>
      <c r="B445" s="18">
        <f>IF(OUT!A590="", "", OUT!A590)</f>
        <v>97527</v>
      </c>
      <c r="C445" s="7" t="str">
        <f>IF(OUT!D590="", "", OUT!D590)</f>
        <v>CC14</v>
      </c>
      <c r="D445" s="25"/>
      <c r="E445" s="34" t="str">
        <f>IF(OUT!E590="", "", OUT!E590)</f>
        <v>25/BDL 14+CM</v>
      </c>
      <c r="F445" s="22" t="str">
        <f>IF(OUT!AE590="NEW", "✷", "")</f>
        <v/>
      </c>
      <c r="G445" t="str">
        <f>IF(OUT!B590="", "", OUT!B590)</f>
        <v>LILIUM  POT ORIENTAL ROMANCE SPRING (Light Pink w/White Edge)</v>
      </c>
      <c r="H445" s="19">
        <f t="shared" si="30"/>
        <v>1.272</v>
      </c>
      <c r="I445" s="20">
        <f t="shared" si="31"/>
        <v>31.8</v>
      </c>
      <c r="J445" s="34" t="str">
        <f>IF(OUT!F590="", "", OUT!F590)</f>
        <v>14+ CM</v>
      </c>
      <c r="K445" s="7">
        <f>IF(OUT!P590="", "", OUT!P590)</f>
        <v>25</v>
      </c>
      <c r="L445" s="7" t="str">
        <f>IF(OUT!AE590="", "", OUT!AE590)</f>
        <v/>
      </c>
      <c r="M445" s="7" t="str">
        <f>IF(OUT!AG590="", "", OUT!AG590)</f>
        <v>PAT</v>
      </c>
      <c r="N445" s="7" t="str">
        <f>IF(OUT!AQ590="", "", OUT!AQ590)</f>
        <v/>
      </c>
      <c r="O445" s="7" t="str">
        <f>IF(OUT!BM590="", "", OUT!BM590)</f>
        <v>T4</v>
      </c>
      <c r="P445" s="8">
        <f>IF(OUT!N590="", "", OUT!N590)</f>
        <v>1.272</v>
      </c>
      <c r="Q445" s="9">
        <f>IF(OUT!O590="", "", OUT!O590)</f>
        <v>31.8</v>
      </c>
      <c r="R445" s="8">
        <f>IF(PPG!H590="", "", PPG!H590)</f>
        <v>0</v>
      </c>
      <c r="S445" s="9">
        <f>IF(PPG!I590="", "", PPG!I590)</f>
        <v>0</v>
      </c>
      <c r="T445" s="8">
        <f>IF(PPG!J590="", "", PPG!J590)</f>
        <v>0</v>
      </c>
      <c r="U445" s="9">
        <f>IF(PPG!K590="", "", PPG!K590)</f>
        <v>0</v>
      </c>
      <c r="V445" s="8">
        <f>IF(PPG!L590="", "", PPG!L590)</f>
        <v>0</v>
      </c>
      <c r="W445" s="9">
        <f>IF(PPG!M590="", "", PPG!M590)</f>
        <v>0</v>
      </c>
      <c r="X445" s="8">
        <f>IF(PPG!N590="", "", PPG!N590)</f>
        <v>0</v>
      </c>
      <c r="Y445" s="9">
        <f>IF(PPG!O590="", "", PPG!O590)</f>
        <v>0</v>
      </c>
      <c r="Z445" s="8">
        <f>IF(PPG!Q590="", "", PPG!Q590)</f>
        <v>1.272</v>
      </c>
      <c r="AA445" s="9">
        <f>IF(PPG!R590="", "", PPG!R590)</f>
        <v>31.8</v>
      </c>
      <c r="AB445" s="8">
        <f>IF(PPG!S590="", "", PPG!S590)</f>
        <v>0</v>
      </c>
      <c r="AC445" s="9">
        <f>IF(PPG!T590="", "", PPG!T590)</f>
        <v>0</v>
      </c>
      <c r="AD445" s="8">
        <f>IF(PPG!U590="", "", PPG!U590)</f>
        <v>0</v>
      </c>
      <c r="AE445" s="9">
        <f>IF(PPG!V590="", "", PPG!V590)</f>
        <v>0</v>
      </c>
      <c r="AF445" s="8">
        <f>IF(PPG!W590="", "", PPG!W590)</f>
        <v>0</v>
      </c>
      <c r="AG445" s="9">
        <f>IF(PPG!X590="", "", PPG!X590)</f>
        <v>0</v>
      </c>
      <c r="AH445" s="8">
        <f>IF(PPG!Y590="", "", PPG!Y590)</f>
        <v>0</v>
      </c>
      <c r="AI445" s="9">
        <f>IF(PPG!Z590="", "", PPG!Z590)</f>
        <v>0</v>
      </c>
      <c r="AJ445" s="30" t="str">
        <f t="shared" si="32"/>
        <v>0.00</v>
      </c>
      <c r="AK445" s="7" t="str">
        <f t="shared" si="33"/>
        <v>0</v>
      </c>
      <c r="AL445" s="7" t="str">
        <f t="shared" si="34"/>
        <v>0</v>
      </c>
    </row>
    <row r="446" spans="1:38">
      <c r="A446" s="7">
        <f>IF(OUT!C591="", "", OUT!C591)</f>
        <v>712</v>
      </c>
      <c r="B446" s="18">
        <f>IF(OUT!A591="", "", OUT!A591)</f>
        <v>97528</v>
      </c>
      <c r="C446" s="7" t="str">
        <f>IF(OUT!D591="", "", OUT!D591)</f>
        <v>CC14</v>
      </c>
      <c r="D446" s="25"/>
      <c r="E446" s="34" t="str">
        <f>IF(OUT!E591="", "", OUT!E591)</f>
        <v>25/BDL 14+CM</v>
      </c>
      <c r="F446" s="22" t="str">
        <f>IF(OUT!AE591="NEW", "✷", "")</f>
        <v/>
      </c>
      <c r="G446" t="str">
        <f>IF(OUT!B591="", "", OUT!B591)</f>
        <v>LILIUM  POT ORIENTAL ROMANCE TRUE (Pink)</v>
      </c>
      <c r="H446" s="19">
        <f t="shared" si="30"/>
        <v>1.272</v>
      </c>
      <c r="I446" s="20">
        <f t="shared" si="31"/>
        <v>31.8</v>
      </c>
      <c r="J446" s="34" t="str">
        <f>IF(OUT!F591="", "", OUT!F591)</f>
        <v>14+ CM</v>
      </c>
      <c r="K446" s="7">
        <f>IF(OUT!P591="", "", OUT!P591)</f>
        <v>25</v>
      </c>
      <c r="L446" s="7" t="str">
        <f>IF(OUT!AE591="", "", OUT!AE591)</f>
        <v/>
      </c>
      <c r="M446" s="7" t="str">
        <f>IF(OUT!AG591="", "", OUT!AG591)</f>
        <v>PAT</v>
      </c>
      <c r="N446" s="7" t="str">
        <f>IF(OUT!AQ591="", "", OUT!AQ591)</f>
        <v/>
      </c>
      <c r="O446" s="7" t="str">
        <f>IF(OUT!BM591="", "", OUT!BM591)</f>
        <v>T4</v>
      </c>
      <c r="P446" s="8">
        <f>IF(OUT!N591="", "", OUT!N591)</f>
        <v>1.272</v>
      </c>
      <c r="Q446" s="9">
        <f>IF(OUT!O591="", "", OUT!O591)</f>
        <v>31.8</v>
      </c>
      <c r="R446" s="8">
        <f>IF(PPG!H591="", "", PPG!H591)</f>
        <v>0</v>
      </c>
      <c r="S446" s="9">
        <f>IF(PPG!I591="", "", PPG!I591)</f>
        <v>0</v>
      </c>
      <c r="T446" s="8">
        <f>IF(PPG!J591="", "", PPG!J591)</f>
        <v>0</v>
      </c>
      <c r="U446" s="9">
        <f>IF(PPG!K591="", "", PPG!K591)</f>
        <v>0</v>
      </c>
      <c r="V446" s="8">
        <f>IF(PPG!L591="", "", PPG!L591)</f>
        <v>0</v>
      </c>
      <c r="W446" s="9">
        <f>IF(PPG!M591="", "", PPG!M591)</f>
        <v>0</v>
      </c>
      <c r="X446" s="8">
        <f>IF(PPG!N591="", "", PPG!N591)</f>
        <v>0</v>
      </c>
      <c r="Y446" s="9">
        <f>IF(PPG!O591="", "", PPG!O591)</f>
        <v>0</v>
      </c>
      <c r="Z446" s="8">
        <f>IF(PPG!Q591="", "", PPG!Q591)</f>
        <v>557.14300000000003</v>
      </c>
      <c r="AA446" s="9">
        <f>IF(PPG!R591="", "", PPG!R591)</f>
        <v>557.14</v>
      </c>
      <c r="AB446" s="8">
        <f>IF(PPG!S591="", "", PPG!S591)</f>
        <v>0</v>
      </c>
      <c r="AC446" s="9">
        <f>IF(PPG!T591="", "", PPG!T591)</f>
        <v>0</v>
      </c>
      <c r="AD446" s="8">
        <f>IF(PPG!U591="", "", PPG!U591)</f>
        <v>0</v>
      </c>
      <c r="AE446" s="9">
        <f>IF(PPG!V591="", "", PPG!V591)</f>
        <v>0</v>
      </c>
      <c r="AF446" s="8">
        <f>IF(PPG!W591="", "", PPG!W591)</f>
        <v>0</v>
      </c>
      <c r="AG446" s="9">
        <f>IF(PPG!X591="", "", PPG!X591)</f>
        <v>0</v>
      </c>
      <c r="AH446" s="8">
        <f>IF(PPG!Y591="", "", PPG!Y591)</f>
        <v>0</v>
      </c>
      <c r="AI446" s="9">
        <f>IF(PPG!Z591="", "", PPG!Z591)</f>
        <v>0</v>
      </c>
      <c r="AJ446" s="30" t="str">
        <f t="shared" si="32"/>
        <v>0.00</v>
      </c>
      <c r="AK446" s="7" t="str">
        <f t="shared" si="33"/>
        <v>0</v>
      </c>
      <c r="AL446" s="7" t="str">
        <f t="shared" si="34"/>
        <v>0</v>
      </c>
    </row>
    <row r="447" spans="1:38">
      <c r="A447" s="7">
        <f>IF(OUT!C512="", "", OUT!C512)</f>
        <v>712</v>
      </c>
      <c r="B447" s="18">
        <f>IF(OUT!A512="", "", OUT!A512)</f>
        <v>92546</v>
      </c>
      <c r="C447" s="7" t="str">
        <f>IF(OUT!D512="", "", OUT!D512)</f>
        <v>CC14</v>
      </c>
      <c r="D447" s="25"/>
      <c r="E447" s="34" t="str">
        <f>IF(OUT!E512="", "", OUT!E512)</f>
        <v>25/BDL 14+CM</v>
      </c>
      <c r="F447" s="22" t="str">
        <f>IF(OUT!AE512="NEW", "✷", "")</f>
        <v/>
      </c>
      <c r="G447" t="str">
        <f>IF(OUT!B512="", "", OUT!B512)</f>
        <v>LILIUM  POT ORIENTAL ROMANCE WHITE</v>
      </c>
      <c r="H447" s="19">
        <f t="shared" si="30"/>
        <v>1.272</v>
      </c>
      <c r="I447" s="20">
        <f t="shared" si="31"/>
        <v>31.8</v>
      </c>
      <c r="J447" s="34" t="str">
        <f>IF(OUT!F512="", "", OUT!F512)</f>
        <v>14+ CM</v>
      </c>
      <c r="K447" s="7">
        <f>IF(OUT!P512="", "", OUT!P512)</f>
        <v>25</v>
      </c>
      <c r="L447" s="7" t="str">
        <f>IF(OUT!AE512="", "", OUT!AE512)</f>
        <v/>
      </c>
      <c r="M447" s="7" t="str">
        <f>IF(OUT!AG512="", "", OUT!AG512)</f>
        <v>PAT</v>
      </c>
      <c r="N447" s="7" t="str">
        <f>IF(OUT!AQ512="", "", OUT!AQ512)</f>
        <v/>
      </c>
      <c r="O447" s="7" t="str">
        <f>IF(OUT!BM512="", "", OUT!BM512)</f>
        <v>T4</v>
      </c>
      <c r="P447" s="8">
        <f>IF(OUT!N512="", "", OUT!N512)</f>
        <v>1.272</v>
      </c>
      <c r="Q447" s="9">
        <f>IF(OUT!O512="", "", OUT!O512)</f>
        <v>31.8</v>
      </c>
      <c r="R447" s="8">
        <f>IF(PPG!H512="", "", PPG!H512)</f>
        <v>0</v>
      </c>
      <c r="S447" s="9">
        <f>IF(PPG!I512="", "", PPG!I512)</f>
        <v>0</v>
      </c>
      <c r="T447" s="8">
        <f>IF(PPG!J512="", "", PPG!J512)</f>
        <v>0</v>
      </c>
      <c r="U447" s="9">
        <f>IF(PPG!K512="", "", PPG!K512)</f>
        <v>0</v>
      </c>
      <c r="V447" s="8">
        <f>IF(PPG!L512="", "", PPG!L512)</f>
        <v>0</v>
      </c>
      <c r="W447" s="9">
        <f>IF(PPG!M512="", "", PPG!M512)</f>
        <v>0</v>
      </c>
      <c r="X447" s="8">
        <f>IF(PPG!N512="", "", PPG!N512)</f>
        <v>0</v>
      </c>
      <c r="Y447" s="9">
        <f>IF(PPG!O512="", "", PPG!O512)</f>
        <v>0</v>
      </c>
      <c r="Z447" s="8">
        <f>IF(PPG!Q512="", "", PPG!Q512)</f>
        <v>1.986</v>
      </c>
      <c r="AA447" s="9">
        <f>IF(PPG!R512="", "", PPG!R512)</f>
        <v>49.65</v>
      </c>
      <c r="AB447" s="8">
        <f>IF(PPG!S512="", "", PPG!S512)</f>
        <v>0</v>
      </c>
      <c r="AC447" s="9">
        <f>IF(PPG!T512="", "", PPG!T512)</f>
        <v>0</v>
      </c>
      <c r="AD447" s="8">
        <f>IF(PPG!U512="", "", PPG!U512)</f>
        <v>0</v>
      </c>
      <c r="AE447" s="9">
        <f>IF(PPG!V512="", "", PPG!V512)</f>
        <v>0</v>
      </c>
      <c r="AF447" s="8">
        <f>IF(PPG!W512="", "", PPG!W512)</f>
        <v>0</v>
      </c>
      <c r="AG447" s="9">
        <f>IF(PPG!X512="", "", PPG!X512)</f>
        <v>0</v>
      </c>
      <c r="AH447" s="8">
        <f>IF(PPG!Y512="", "", PPG!Y512)</f>
        <v>0</v>
      </c>
      <c r="AI447" s="9">
        <f>IF(PPG!Z512="", "", PPG!Z512)</f>
        <v>0</v>
      </c>
      <c r="AJ447" s="30" t="str">
        <f t="shared" si="32"/>
        <v>0.00</v>
      </c>
      <c r="AK447" s="7" t="str">
        <f t="shared" si="33"/>
        <v>0</v>
      </c>
      <c r="AL447" s="7" t="str">
        <f t="shared" si="34"/>
        <v>0</v>
      </c>
    </row>
    <row r="448" spans="1:38">
      <c r="A448" s="7">
        <f>IF(OUT!C568="", "", OUT!C568)</f>
        <v>712</v>
      </c>
      <c r="B448" s="18">
        <f>IF(OUT!A568="", "", OUT!A568)</f>
        <v>96148</v>
      </c>
      <c r="C448" s="7" t="str">
        <f>IF(OUT!D568="", "", OUT!D568)</f>
        <v>CC14</v>
      </c>
      <c r="D448" s="25"/>
      <c r="E448" s="34" t="str">
        <f>IF(OUT!E568="", "", OUT!E568)</f>
        <v>25/BDL 14+CM</v>
      </c>
      <c r="F448" s="22" t="str">
        <f>IF(OUT!AE568="NEW", "✷", "")</f>
        <v/>
      </c>
      <c r="G448" t="str">
        <f>IF(OUT!B568="", "", OUT!B568)</f>
        <v>LILIUM  POT ORIENTAL STARGAZER (Pink w/White Edge)</v>
      </c>
      <c r="H448" s="19">
        <f t="shared" si="30"/>
        <v>1.272</v>
      </c>
      <c r="I448" s="20">
        <f t="shared" si="31"/>
        <v>31.8</v>
      </c>
      <c r="J448" s="34" t="str">
        <f>IF(OUT!F568="", "", OUT!F568)</f>
        <v>14+ CM</v>
      </c>
      <c r="K448" s="7">
        <f>IF(OUT!P568="", "", OUT!P568)</f>
        <v>25</v>
      </c>
      <c r="L448" s="7" t="str">
        <f>IF(OUT!AE568="", "", OUT!AE568)</f>
        <v/>
      </c>
      <c r="M448" s="7" t="str">
        <f>IF(OUT!AG568="", "", OUT!AG568)</f>
        <v/>
      </c>
      <c r="N448" s="7" t="str">
        <f>IF(OUT!AQ568="", "", OUT!AQ568)</f>
        <v/>
      </c>
      <c r="O448" s="7" t="str">
        <f>IF(OUT!BM568="", "", OUT!BM568)</f>
        <v>T3</v>
      </c>
      <c r="P448" s="8">
        <f>IF(OUT!N568="", "", OUT!N568)</f>
        <v>1.272</v>
      </c>
      <c r="Q448" s="9">
        <f>IF(OUT!O568="", "", OUT!O568)</f>
        <v>31.8</v>
      </c>
      <c r="R448" s="8">
        <f>IF(PPG!H568="", "", PPG!H568)</f>
        <v>0</v>
      </c>
      <c r="S448" s="9">
        <f>IF(PPG!I568="", "", PPG!I568)</f>
        <v>0</v>
      </c>
      <c r="T448" s="8">
        <f>IF(PPG!J568="", "", PPG!J568)</f>
        <v>0</v>
      </c>
      <c r="U448" s="9">
        <f>IF(PPG!K568="", "", PPG!K568)</f>
        <v>0</v>
      </c>
      <c r="V448" s="8">
        <f>IF(PPG!L568="", "", PPG!L568)</f>
        <v>0</v>
      </c>
      <c r="W448" s="9">
        <f>IF(PPG!M568="", "", PPG!M568)</f>
        <v>0</v>
      </c>
      <c r="X448" s="8">
        <f>IF(PPG!N568="", "", PPG!N568)</f>
        <v>0</v>
      </c>
      <c r="Y448" s="9">
        <f>IF(PPG!O568="", "", PPG!O568)</f>
        <v>0</v>
      </c>
      <c r="Z448" s="8">
        <f>IF(PPG!Q568="", "", PPG!Q568)</f>
        <v>1.6719999999999999</v>
      </c>
      <c r="AA448" s="9">
        <f>IF(PPG!R568="", "", PPG!R568)</f>
        <v>41.8</v>
      </c>
      <c r="AB448" s="8">
        <f>IF(PPG!S568="", "", PPG!S568)</f>
        <v>0</v>
      </c>
      <c r="AC448" s="9">
        <f>IF(PPG!T568="", "", PPG!T568)</f>
        <v>0</v>
      </c>
      <c r="AD448" s="8">
        <f>IF(PPG!U568="", "", PPG!U568)</f>
        <v>0</v>
      </c>
      <c r="AE448" s="9">
        <f>IF(PPG!V568="", "", PPG!V568)</f>
        <v>0</v>
      </c>
      <c r="AF448" s="8">
        <f>IF(PPG!W568="", "", PPG!W568)</f>
        <v>0</v>
      </c>
      <c r="AG448" s="9">
        <f>IF(PPG!X568="", "", PPG!X568)</f>
        <v>0</v>
      </c>
      <c r="AH448" s="8">
        <f>IF(PPG!Y568="", "", PPG!Y568)</f>
        <v>0</v>
      </c>
      <c r="AI448" s="9">
        <f>IF(PPG!Z568="", "", PPG!Z568)</f>
        <v>0</v>
      </c>
      <c r="AJ448" s="30" t="str">
        <f t="shared" si="32"/>
        <v>0.00</v>
      </c>
      <c r="AK448" s="7" t="str">
        <f t="shared" si="33"/>
        <v>0</v>
      </c>
      <c r="AL448" s="7" t="str">
        <f t="shared" si="34"/>
        <v>0</v>
      </c>
    </row>
    <row r="449" spans="1:38">
      <c r="A449" s="7">
        <f>IF(OUT!C569="", "", OUT!C569)</f>
        <v>712</v>
      </c>
      <c r="B449" s="18">
        <f>IF(OUT!A569="", "", OUT!A569)</f>
        <v>96148</v>
      </c>
      <c r="C449" s="7" t="str">
        <f>IF(OUT!D569="", "", OUT!D569)</f>
        <v>CC16</v>
      </c>
      <c r="D449" s="25"/>
      <c r="E449" s="34" t="str">
        <f>IF(OUT!E569="", "", OUT!E569)</f>
        <v>25/BDL 16+CM</v>
      </c>
      <c r="F449" s="22" t="str">
        <f>IF(OUT!AE569="NEW", "✷", "")</f>
        <v/>
      </c>
      <c r="G449" t="str">
        <f>IF(OUT!B569="", "", OUT!B569)</f>
        <v>LILIUM  POT ORIENTAL STARGAZER (Pink w/White Edge)</v>
      </c>
      <c r="H449" s="19">
        <f t="shared" si="30"/>
        <v>1.6719999999999999</v>
      </c>
      <c r="I449" s="20">
        <f t="shared" si="31"/>
        <v>41.8</v>
      </c>
      <c r="J449" s="34" t="str">
        <f>IF(OUT!F569="", "", OUT!F569)</f>
        <v>16+ CM</v>
      </c>
      <c r="K449" s="7">
        <f>IF(OUT!P569="", "", OUT!P569)</f>
        <v>25</v>
      </c>
      <c r="L449" s="7" t="str">
        <f>IF(OUT!AE569="", "", OUT!AE569)</f>
        <v/>
      </c>
      <c r="M449" s="7" t="str">
        <f>IF(OUT!AG569="", "", OUT!AG569)</f>
        <v/>
      </c>
      <c r="N449" s="7" t="str">
        <f>IF(OUT!AQ569="", "", OUT!AQ569)</f>
        <v/>
      </c>
      <c r="O449" s="7" t="str">
        <f>IF(OUT!BM569="", "", OUT!BM569)</f>
        <v>T3</v>
      </c>
      <c r="P449" s="8">
        <f>IF(OUT!N569="", "", OUT!N569)</f>
        <v>1.6719999999999999</v>
      </c>
      <c r="Q449" s="9">
        <f>IF(OUT!O569="", "", OUT!O569)</f>
        <v>41.8</v>
      </c>
      <c r="R449" s="8">
        <f>IF(PPG!H569="", "", PPG!H569)</f>
        <v>0</v>
      </c>
      <c r="S449" s="9">
        <f>IF(PPG!I569="", "", PPG!I569)</f>
        <v>0</v>
      </c>
      <c r="T449" s="8">
        <f>IF(PPG!J569="", "", PPG!J569)</f>
        <v>0</v>
      </c>
      <c r="U449" s="9">
        <f>IF(PPG!K569="", "", PPG!K569)</f>
        <v>0</v>
      </c>
      <c r="V449" s="8">
        <f>IF(PPG!L569="", "", PPG!L569)</f>
        <v>0</v>
      </c>
      <c r="W449" s="9">
        <f>IF(PPG!M569="", "", PPG!M569)</f>
        <v>0</v>
      </c>
      <c r="X449" s="8">
        <f>IF(PPG!N569="", "", PPG!N569)</f>
        <v>0</v>
      </c>
      <c r="Y449" s="9">
        <f>IF(PPG!O569="", "", PPG!O569)</f>
        <v>0</v>
      </c>
      <c r="Z449" s="8">
        <f>IF(PPG!Q569="", "", PPG!Q569)</f>
        <v>2.4</v>
      </c>
      <c r="AA449" s="9">
        <f>IF(PPG!R569="", "", PPG!R569)</f>
        <v>24</v>
      </c>
      <c r="AB449" s="8">
        <f>IF(PPG!S569="", "", PPG!S569)</f>
        <v>0</v>
      </c>
      <c r="AC449" s="9">
        <f>IF(PPG!T569="", "", PPG!T569)</f>
        <v>0</v>
      </c>
      <c r="AD449" s="8">
        <f>IF(PPG!U569="", "", PPG!U569)</f>
        <v>0</v>
      </c>
      <c r="AE449" s="9">
        <f>IF(PPG!V569="", "", PPG!V569)</f>
        <v>0</v>
      </c>
      <c r="AF449" s="8">
        <f>IF(PPG!W569="", "", PPG!W569)</f>
        <v>0</v>
      </c>
      <c r="AG449" s="9">
        <f>IF(PPG!X569="", "", PPG!X569)</f>
        <v>0</v>
      </c>
      <c r="AH449" s="8">
        <f>IF(PPG!Y569="", "", PPG!Y569)</f>
        <v>0</v>
      </c>
      <c r="AI449" s="9">
        <f>IF(PPG!Z569="", "", PPG!Z569)</f>
        <v>0</v>
      </c>
      <c r="AJ449" s="30" t="str">
        <f t="shared" si="32"/>
        <v>0.00</v>
      </c>
      <c r="AK449" s="7" t="str">
        <f t="shared" si="33"/>
        <v>0</v>
      </c>
      <c r="AL449" s="7" t="str">
        <f t="shared" si="34"/>
        <v>0</v>
      </c>
    </row>
    <row r="450" spans="1:38">
      <c r="A450" s="7">
        <f>IF(OUT!C416="", "", OUT!C416)</f>
        <v>712</v>
      </c>
      <c r="B450" s="18">
        <f>IF(OUT!A416="", "", OUT!A416)</f>
        <v>82985</v>
      </c>
      <c r="C450" s="7" t="str">
        <f>IF(OUT!D416="", "", OUT!D416)</f>
        <v>CC14</v>
      </c>
      <c r="D450" s="25"/>
      <c r="E450" s="34" t="str">
        <f>IF(OUT!E416="", "", OUT!E416)</f>
        <v>25/BDL 14+CM</v>
      </c>
      <c r="F450" s="22" t="str">
        <f>IF(OUT!AE416="NEW", "✷", "")</f>
        <v/>
      </c>
      <c r="G450" t="str">
        <f>IF(OUT!B416="", "", OUT!B416)</f>
        <v>LILIUM  POT ORIENTAL STARLIGHT EXPRESS (White w/Red Stripe)</v>
      </c>
      <c r="H450" s="19">
        <f t="shared" si="30"/>
        <v>1.3149999999999999</v>
      </c>
      <c r="I450" s="20">
        <f t="shared" si="31"/>
        <v>32.869999999999997</v>
      </c>
      <c r="J450" s="34" t="str">
        <f>IF(OUT!F416="", "", OUT!F416)</f>
        <v>14+ CM</v>
      </c>
      <c r="K450" s="7">
        <f>IF(OUT!P416="", "", OUT!P416)</f>
        <v>25</v>
      </c>
      <c r="L450" s="7" t="str">
        <f>IF(OUT!AE416="", "", OUT!AE416)</f>
        <v/>
      </c>
      <c r="M450" s="7" t="str">
        <f>IF(OUT!AG416="", "", OUT!AG416)</f>
        <v/>
      </c>
      <c r="N450" s="7" t="str">
        <f>IF(OUT!AQ416="", "", OUT!AQ416)</f>
        <v/>
      </c>
      <c r="O450" s="7" t="str">
        <f>IF(OUT!BM416="", "", OUT!BM416)</f>
        <v>T3</v>
      </c>
      <c r="P450" s="8">
        <f>IF(OUT!N416="", "", OUT!N416)</f>
        <v>1.3149999999999999</v>
      </c>
      <c r="Q450" s="9">
        <f>IF(OUT!O416="", "", OUT!O416)</f>
        <v>32.869999999999997</v>
      </c>
      <c r="R450" s="8">
        <f>IF(PPG!H416="", "", PPG!H416)</f>
        <v>0</v>
      </c>
      <c r="S450" s="9">
        <f>IF(PPG!I416="", "", PPG!I416)</f>
        <v>0</v>
      </c>
      <c r="T450" s="8">
        <f>IF(PPG!J416="", "", PPG!J416)</f>
        <v>0</v>
      </c>
      <c r="U450" s="9">
        <f>IF(PPG!K416="", "", PPG!K416)</f>
        <v>0</v>
      </c>
      <c r="V450" s="8">
        <f>IF(PPG!L416="", "", PPG!L416)</f>
        <v>0</v>
      </c>
      <c r="W450" s="9">
        <f>IF(PPG!M416="", "", PPG!M416)</f>
        <v>0</v>
      </c>
      <c r="X450" s="8">
        <f>IF(PPG!N416="", "", PPG!N416)</f>
        <v>0</v>
      </c>
      <c r="Y450" s="9">
        <f>IF(PPG!O416="", "", PPG!O416)</f>
        <v>0</v>
      </c>
      <c r="Z450" s="8">
        <f>IF(PPG!Q416="", "", PPG!Q416)</f>
        <v>0.27200000000000002</v>
      </c>
      <c r="AA450" s="9">
        <f>IF(PPG!R416="", "", PPG!R416)</f>
        <v>27.2</v>
      </c>
      <c r="AB450" s="8">
        <f>IF(PPG!S416="", "", PPG!S416)</f>
        <v>0</v>
      </c>
      <c r="AC450" s="9">
        <f>IF(PPG!T416="", "", PPG!T416)</f>
        <v>0</v>
      </c>
      <c r="AD450" s="8">
        <f>IF(PPG!U416="", "", PPG!U416)</f>
        <v>0</v>
      </c>
      <c r="AE450" s="9">
        <f>IF(PPG!V416="", "", PPG!V416)</f>
        <v>0</v>
      </c>
      <c r="AF450" s="8">
        <f>IF(PPG!W416="", "", PPG!W416)</f>
        <v>0</v>
      </c>
      <c r="AG450" s="9">
        <f>IF(PPG!X416="", "", PPG!X416)</f>
        <v>0</v>
      </c>
      <c r="AH450" s="8">
        <f>IF(PPG!Y416="", "", PPG!Y416)</f>
        <v>0</v>
      </c>
      <c r="AI450" s="9">
        <f>IF(PPG!Z416="", "", PPG!Z416)</f>
        <v>0</v>
      </c>
      <c r="AJ450" s="30" t="str">
        <f t="shared" si="32"/>
        <v>0.00</v>
      </c>
      <c r="AK450" s="7" t="str">
        <f t="shared" si="33"/>
        <v>0</v>
      </c>
      <c r="AL450" s="7" t="str">
        <f t="shared" si="34"/>
        <v>0</v>
      </c>
    </row>
    <row r="451" spans="1:38">
      <c r="A451" s="7">
        <f>IF(OUT!C468="", "", OUT!C468)</f>
        <v>712</v>
      </c>
      <c r="B451" s="18">
        <f>IF(OUT!A468="", "", OUT!A468)</f>
        <v>89565</v>
      </c>
      <c r="C451" s="7" t="str">
        <f>IF(OUT!D468="", "", OUT!D468)</f>
        <v>KK14</v>
      </c>
      <c r="D451" s="25"/>
      <c r="E451" s="34" t="str">
        <f>IF(OUT!E468="", "", OUT!E468)</f>
        <v>100/BDL 14+CM</v>
      </c>
      <c r="F451" s="22" t="str">
        <f>IF(OUT!AE468="NEW", "✷", "")</f>
        <v>✷</v>
      </c>
      <c r="G451" t="str">
        <f>IF(OUT!B468="", "", OUT!B468)</f>
        <v>LILIUM POT LONGIFLORUM MIRACLE WHITE (EASTER LILY)</v>
      </c>
      <c r="H451" s="19">
        <f t="shared" si="30"/>
        <v>2.7</v>
      </c>
      <c r="I451" s="20">
        <f t="shared" si="31"/>
        <v>270</v>
      </c>
      <c r="J451" s="34" t="str">
        <f>IF(OUT!F468="", "", OUT!F468)</f>
        <v>14+ CM</v>
      </c>
      <c r="K451" s="7">
        <f>IF(OUT!P468="", "", OUT!P468)</f>
        <v>100</v>
      </c>
      <c r="L451" s="7" t="str">
        <f>IF(OUT!AE468="", "", OUT!AE468)</f>
        <v>NEW</v>
      </c>
      <c r="M451" s="7" t="str">
        <f>IF(OUT!AG468="", "", OUT!AG468)</f>
        <v/>
      </c>
      <c r="N451" s="7" t="str">
        <f>IF(OUT!AQ468="", "", OUT!AQ468)</f>
        <v/>
      </c>
      <c r="O451" s="7" t="str">
        <f>IF(OUT!BM468="", "", OUT!BM468)</f>
        <v>T4</v>
      </c>
      <c r="P451" s="8">
        <f>IF(OUT!N468="", "", OUT!N468)</f>
        <v>2.7</v>
      </c>
      <c r="Q451" s="9">
        <f>IF(OUT!O468="", "", OUT!O468)</f>
        <v>270</v>
      </c>
      <c r="R451" s="8">
        <f>IF(PPG!H468="", "", PPG!H468)</f>
        <v>0</v>
      </c>
      <c r="S451" s="9">
        <f>IF(PPG!I468="", "", PPG!I468)</f>
        <v>0</v>
      </c>
      <c r="T451" s="8">
        <f>IF(PPG!J468="", "", PPG!J468)</f>
        <v>0</v>
      </c>
      <c r="U451" s="9">
        <f>IF(PPG!K468="", "", PPG!K468)</f>
        <v>0</v>
      </c>
      <c r="V451" s="8">
        <f>IF(PPG!L468="", "", PPG!L468)</f>
        <v>0</v>
      </c>
      <c r="W451" s="9">
        <f>IF(PPG!M468="", "", PPG!M468)</f>
        <v>0</v>
      </c>
      <c r="X451" s="8">
        <f>IF(PPG!N468="", "", PPG!N468)</f>
        <v>0</v>
      </c>
      <c r="Y451" s="9">
        <f>IF(PPG!O468="", "", PPG!O468)</f>
        <v>0</v>
      </c>
      <c r="Z451" s="8">
        <f>IF(PPG!Q468="", "", PPG!Q468)</f>
        <v>2.6859999999999999</v>
      </c>
      <c r="AA451" s="9">
        <f>IF(PPG!R468="", "", PPG!R468)</f>
        <v>26.86</v>
      </c>
      <c r="AB451" s="8">
        <f>IF(PPG!S468="", "", PPG!S468)</f>
        <v>0</v>
      </c>
      <c r="AC451" s="9">
        <f>IF(PPG!T468="", "", PPG!T468)</f>
        <v>0</v>
      </c>
      <c r="AD451" s="8">
        <f>IF(PPG!U468="", "", PPG!U468)</f>
        <v>0</v>
      </c>
      <c r="AE451" s="9">
        <f>IF(PPG!V468="", "", PPG!V468)</f>
        <v>0</v>
      </c>
      <c r="AF451" s="8">
        <f>IF(PPG!W468="", "", PPG!W468)</f>
        <v>0</v>
      </c>
      <c r="AG451" s="9">
        <f>IF(PPG!X468="", "", PPG!X468)</f>
        <v>0</v>
      </c>
      <c r="AH451" s="8">
        <f>IF(PPG!Y468="", "", PPG!Y468)</f>
        <v>0</v>
      </c>
      <c r="AI451" s="9">
        <f>IF(PPG!Z468="", "", PPG!Z468)</f>
        <v>0</v>
      </c>
      <c r="AJ451" s="30" t="str">
        <f t="shared" si="32"/>
        <v>0.00</v>
      </c>
      <c r="AK451" s="7" t="str">
        <f t="shared" si="33"/>
        <v>0</v>
      </c>
      <c r="AL451" s="7" t="str">
        <f t="shared" si="34"/>
        <v>0</v>
      </c>
    </row>
    <row r="452" spans="1:38">
      <c r="A452" s="7">
        <f>IF(OUT!C4="", "", OUT!C4)</f>
        <v>712</v>
      </c>
      <c r="B452" s="18">
        <f>IF(OUT!A4="", "", OUT!A4)</f>
        <v>6051</v>
      </c>
      <c r="C452" s="7" t="str">
        <f>IF(OUT!D4="", "", OUT!D4)</f>
        <v>BB</v>
      </c>
      <c r="D452" s="25"/>
      <c r="E452" s="34" t="str">
        <f>IF(OUT!E4="", "", OUT!E4)</f>
        <v>10/BDL</v>
      </c>
      <c r="F452" s="22" t="str">
        <f>IF(OUT!AE4="NEW", "✷", "")</f>
        <v>✷</v>
      </c>
      <c r="G452" t="str">
        <f>IF(OUT!B4="", "", OUT!B4)</f>
        <v>LOBELIA CARDINALIS (CARDINAL FLOWER) (Red)</v>
      </c>
      <c r="H452" s="19">
        <f t="shared" si="30"/>
        <v>2.5430000000000001</v>
      </c>
      <c r="I452" s="20">
        <f t="shared" si="31"/>
        <v>25.43</v>
      </c>
      <c r="J452" s="34" t="str">
        <f>IF(OUT!F4="", "", OUT!F4)</f>
        <v>#1 GRADE BARE ROOT</v>
      </c>
      <c r="K452" s="7">
        <f>IF(OUT!P4="", "", OUT!P4)</f>
        <v>10</v>
      </c>
      <c r="L452" s="7" t="str">
        <f>IF(OUT!AE4="", "", OUT!AE4)</f>
        <v>NEW</v>
      </c>
      <c r="M452" s="7" t="str">
        <f>IF(OUT!AG4="", "", OUT!AG4)</f>
        <v/>
      </c>
      <c r="N452" s="7" t="str">
        <f>IF(OUT!AQ4="", "", OUT!AQ4)</f>
        <v>CUT</v>
      </c>
      <c r="O452" s="7" t="str">
        <f>IF(OUT!BM4="", "", OUT!BM4)</f>
        <v>T3</v>
      </c>
      <c r="P452" s="8">
        <f>IF(OUT!N4="", "", OUT!N4)</f>
        <v>2.5430000000000001</v>
      </c>
      <c r="Q452" s="9">
        <f>IF(OUT!O4="", "", OUT!O4)</f>
        <v>25.43</v>
      </c>
      <c r="R452" s="8">
        <f>IF(PPG!H4="", "", PPG!H4)</f>
        <v>0</v>
      </c>
      <c r="S452" s="9">
        <f>IF(PPG!I4="", "", PPG!I4)</f>
        <v>0</v>
      </c>
      <c r="T452" s="8">
        <f>IF(PPG!J4="", "", PPG!J4)</f>
        <v>0</v>
      </c>
      <c r="U452" s="9">
        <f>IF(PPG!K4="", "", PPG!K4)</f>
        <v>0</v>
      </c>
      <c r="V452" s="8">
        <f>IF(PPG!L4="", "", PPG!L4)</f>
        <v>0</v>
      </c>
      <c r="W452" s="9">
        <f>IF(PPG!M4="", "", PPG!M4)</f>
        <v>0</v>
      </c>
      <c r="X452" s="8">
        <f>IF(PPG!N4="", "", PPG!N4)</f>
        <v>0</v>
      </c>
      <c r="Y452" s="9">
        <f>IF(PPG!O4="", "", PPG!O4)</f>
        <v>0</v>
      </c>
      <c r="Z452" s="8">
        <f>IF(PPG!Q4="", "", PPG!Q4)</f>
        <v>2.5430000000000001</v>
      </c>
      <c r="AA452" s="9">
        <f>IF(PPG!R4="", "", PPG!R4)</f>
        <v>25.43</v>
      </c>
      <c r="AB452" s="8">
        <f>IF(PPG!S4="", "", PPG!S4)</f>
        <v>0</v>
      </c>
      <c r="AC452" s="9">
        <f>IF(PPG!T4="", "", PPG!T4)</f>
        <v>0</v>
      </c>
      <c r="AD452" s="8">
        <f>IF(PPG!U4="", "", PPG!U4)</f>
        <v>0</v>
      </c>
      <c r="AE452" s="9">
        <f>IF(PPG!V4="", "", PPG!V4)</f>
        <v>0</v>
      </c>
      <c r="AF452" s="8">
        <f>IF(PPG!W4="", "", PPG!W4)</f>
        <v>0</v>
      </c>
      <c r="AG452" s="9">
        <f>IF(PPG!X4="", "", PPG!X4)</f>
        <v>0</v>
      </c>
      <c r="AH452" s="8">
        <f>IF(PPG!Y4="", "", PPG!Y4)</f>
        <v>0</v>
      </c>
      <c r="AI452" s="9">
        <f>IF(PPG!Z4="", "", PPG!Z4)</f>
        <v>0</v>
      </c>
      <c r="AJ452" s="30" t="str">
        <f t="shared" si="32"/>
        <v>0.00</v>
      </c>
      <c r="AK452" s="7" t="str">
        <f t="shared" si="33"/>
        <v>0</v>
      </c>
      <c r="AL452" s="7" t="str">
        <f t="shared" si="34"/>
        <v>0</v>
      </c>
    </row>
    <row r="453" spans="1:38">
      <c r="A453" s="7">
        <f>IF(OUT!C3="", "", OUT!C3)</f>
        <v>712</v>
      </c>
      <c r="B453" s="18">
        <f>IF(OUT!A3="", "", OUT!A3)</f>
        <v>6035</v>
      </c>
      <c r="C453" s="7" t="str">
        <f>IF(OUT!D3="", "", OUT!D3)</f>
        <v>BB</v>
      </c>
      <c r="D453" s="25"/>
      <c r="E453" s="34" t="str">
        <f>IF(OUT!E3="", "", OUT!E3)</f>
        <v>10/BDL</v>
      </c>
      <c r="F453" s="22" t="str">
        <f>IF(OUT!AE3="NEW", "✷", "")</f>
        <v>✷</v>
      </c>
      <c r="G453" t="str">
        <f>IF(OUT!B3="", "", OUT!B3)</f>
        <v>LOBELIA SIPHILITICA (BLUE LOBELIA)</v>
      </c>
      <c r="H453" s="19">
        <f t="shared" si="30"/>
        <v>2.5430000000000001</v>
      </c>
      <c r="I453" s="20">
        <f t="shared" si="31"/>
        <v>25.43</v>
      </c>
      <c r="J453" s="34" t="str">
        <f>IF(OUT!F3="", "", OUT!F3)</f>
        <v>#1 GRADE BARE ROOT</v>
      </c>
      <c r="K453" s="7">
        <f>IF(OUT!P3="", "", OUT!P3)</f>
        <v>10</v>
      </c>
      <c r="L453" s="7" t="str">
        <f>IF(OUT!AE3="", "", OUT!AE3)</f>
        <v>NEW</v>
      </c>
      <c r="M453" s="7" t="str">
        <f>IF(OUT!AG3="", "", OUT!AG3)</f>
        <v/>
      </c>
      <c r="N453" s="7" t="str">
        <f>IF(OUT!AQ3="", "", OUT!AQ3)</f>
        <v>CUT</v>
      </c>
      <c r="O453" s="7" t="str">
        <f>IF(OUT!BM3="", "", OUT!BM3)</f>
        <v>T3</v>
      </c>
      <c r="P453" s="8">
        <f>IF(OUT!N3="", "", OUT!N3)</f>
        <v>2.5430000000000001</v>
      </c>
      <c r="Q453" s="9">
        <f>IF(OUT!O3="", "", OUT!O3)</f>
        <v>25.43</v>
      </c>
      <c r="R453" s="8">
        <f>IF(PPG!H3="", "", PPG!H3)</f>
        <v>0</v>
      </c>
      <c r="S453" s="9">
        <f>IF(PPG!I3="", "", PPG!I3)</f>
        <v>0</v>
      </c>
      <c r="T453" s="8">
        <f>IF(PPG!J3="", "", PPG!J3)</f>
        <v>0</v>
      </c>
      <c r="U453" s="9">
        <f>IF(PPG!K3="", "", PPG!K3)</f>
        <v>0</v>
      </c>
      <c r="V453" s="8">
        <f>IF(PPG!L3="", "", PPG!L3)</f>
        <v>0</v>
      </c>
      <c r="W453" s="9">
        <f>IF(PPG!M3="", "", PPG!M3)</f>
        <v>0</v>
      </c>
      <c r="X453" s="8">
        <f>IF(PPG!N3="", "", PPG!N3)</f>
        <v>0</v>
      </c>
      <c r="Y453" s="9">
        <f>IF(PPG!O3="", "", PPG!O3)</f>
        <v>0</v>
      </c>
      <c r="Z453" s="8">
        <f>IF(PPG!Q3="", "", PPG!Q3)</f>
        <v>2.5430000000000001</v>
      </c>
      <c r="AA453" s="9">
        <f>IF(PPG!R3="", "", PPG!R3)</f>
        <v>25.43</v>
      </c>
      <c r="AB453" s="8">
        <f>IF(PPG!S3="", "", PPG!S3)</f>
        <v>0</v>
      </c>
      <c r="AC453" s="9">
        <f>IF(PPG!T3="", "", PPG!T3)</f>
        <v>0</v>
      </c>
      <c r="AD453" s="8">
        <f>IF(PPG!U3="", "", PPG!U3)</f>
        <v>0</v>
      </c>
      <c r="AE453" s="9">
        <f>IF(PPG!V3="", "", PPG!V3)</f>
        <v>0</v>
      </c>
      <c r="AF453" s="8">
        <f>IF(PPG!W3="", "", PPG!W3)</f>
        <v>0</v>
      </c>
      <c r="AG453" s="9">
        <f>IF(PPG!X3="", "", PPG!X3)</f>
        <v>0</v>
      </c>
      <c r="AH453" s="8">
        <f>IF(PPG!Y3="", "", PPG!Y3)</f>
        <v>0</v>
      </c>
      <c r="AI453" s="9">
        <f>IF(PPG!Z3="", "", PPG!Z3)</f>
        <v>0</v>
      </c>
      <c r="AJ453" s="30" t="str">
        <f t="shared" si="32"/>
        <v>0.00</v>
      </c>
      <c r="AK453" s="7" t="str">
        <f t="shared" si="33"/>
        <v>0</v>
      </c>
      <c r="AL453" s="7" t="str">
        <f t="shared" si="34"/>
        <v>0</v>
      </c>
    </row>
    <row r="454" spans="1:38">
      <c r="A454" s="7">
        <f>IF(OUT!C392="", "", OUT!C392)</f>
        <v>712</v>
      </c>
      <c r="B454" s="18">
        <f>IF(OUT!A392="", "", OUT!A392)</f>
        <v>79562</v>
      </c>
      <c r="C454" s="7" t="str">
        <f>IF(OUT!D392="", "", OUT!D392)</f>
        <v>KK</v>
      </c>
      <c r="D454" s="25"/>
      <c r="E454" s="34" t="str">
        <f>IF(OUT!E392="", "", OUT!E392)</f>
        <v>100/BDL</v>
      </c>
      <c r="F454" s="22" t="str">
        <f>IF(OUT!AE392="NEW", "✷", "")</f>
        <v/>
      </c>
      <c r="G454" t="str">
        <f>IF(OUT!B392="", "", OUT!B392)</f>
        <v>MIRABILIS FOUR O'CLOCK FLOWER</v>
      </c>
      <c r="H454" s="19">
        <f t="shared" si="30"/>
        <v>0.74299999999999999</v>
      </c>
      <c r="I454" s="20">
        <f t="shared" si="31"/>
        <v>74.3</v>
      </c>
      <c r="J454" s="34" t="str">
        <f>IF(OUT!F392="", "", OUT!F392)</f>
        <v>BARE ROOT</v>
      </c>
      <c r="K454" s="7">
        <f>IF(OUT!P392="", "", OUT!P392)</f>
        <v>100</v>
      </c>
      <c r="L454" s="7" t="str">
        <f>IF(OUT!AE392="", "", OUT!AE392)</f>
        <v/>
      </c>
      <c r="M454" s="7" t="str">
        <f>IF(OUT!AG392="", "", OUT!AG392)</f>
        <v/>
      </c>
      <c r="N454" s="7" t="str">
        <f>IF(OUT!AQ392="", "", OUT!AQ392)</f>
        <v>CUT</v>
      </c>
      <c r="O454" s="7" t="str">
        <f>IF(OUT!BM392="", "", OUT!BM392)</f>
        <v>T3</v>
      </c>
      <c r="P454" s="8">
        <f>IF(OUT!N392="", "", OUT!N392)</f>
        <v>0.74299999999999999</v>
      </c>
      <c r="Q454" s="9">
        <f>IF(OUT!O392="", "", OUT!O392)</f>
        <v>74.3</v>
      </c>
      <c r="R454" s="8">
        <f>IF(PPG!H392="", "", PPG!H392)</f>
        <v>0</v>
      </c>
      <c r="S454" s="9">
        <f>IF(PPG!I392="", "", PPG!I392)</f>
        <v>0</v>
      </c>
      <c r="T454" s="8">
        <f>IF(PPG!J392="", "", PPG!J392)</f>
        <v>0</v>
      </c>
      <c r="U454" s="9">
        <f>IF(PPG!K392="", "", PPG!K392)</f>
        <v>0</v>
      </c>
      <c r="V454" s="8">
        <f>IF(PPG!L392="", "", PPG!L392)</f>
        <v>0</v>
      </c>
      <c r="W454" s="9">
        <f>IF(PPG!M392="", "", PPG!M392)</f>
        <v>0</v>
      </c>
      <c r="X454" s="8">
        <f>IF(PPG!N392="", "", PPG!N392)</f>
        <v>0</v>
      </c>
      <c r="Y454" s="9">
        <f>IF(PPG!O392="", "", PPG!O392)</f>
        <v>0</v>
      </c>
      <c r="Z454" s="8">
        <f>IF(PPG!Q392="", "", PPG!Q392)</f>
        <v>308.572</v>
      </c>
      <c r="AA454" s="9">
        <f>IF(PPG!R392="", "", PPG!R392)</f>
        <v>308.57</v>
      </c>
      <c r="AB454" s="8">
        <f>IF(PPG!S392="", "", PPG!S392)</f>
        <v>0</v>
      </c>
      <c r="AC454" s="9">
        <f>IF(PPG!T392="", "", PPG!T392)</f>
        <v>0</v>
      </c>
      <c r="AD454" s="8">
        <f>IF(PPG!U392="", "", PPG!U392)</f>
        <v>0</v>
      </c>
      <c r="AE454" s="9">
        <f>IF(PPG!V392="", "", PPG!V392)</f>
        <v>0</v>
      </c>
      <c r="AF454" s="8">
        <f>IF(PPG!W392="", "", PPG!W392)</f>
        <v>0</v>
      </c>
      <c r="AG454" s="9">
        <f>IF(PPG!X392="", "", PPG!X392)</f>
        <v>0</v>
      </c>
      <c r="AH454" s="8">
        <f>IF(PPG!Y392="", "", PPG!Y392)</f>
        <v>0</v>
      </c>
      <c r="AI454" s="9">
        <f>IF(PPG!Z392="", "", PPG!Z392)</f>
        <v>0</v>
      </c>
      <c r="AJ454" s="30" t="str">
        <f t="shared" si="32"/>
        <v>0.00</v>
      </c>
      <c r="AK454" s="7" t="str">
        <f t="shared" si="33"/>
        <v>0</v>
      </c>
      <c r="AL454" s="7" t="str">
        <f t="shared" si="34"/>
        <v>0</v>
      </c>
    </row>
    <row r="455" spans="1:38">
      <c r="A455" s="7">
        <f>IF(OUT!C444="", "", OUT!C444)</f>
        <v>712</v>
      </c>
      <c r="B455" s="18">
        <f>IF(OUT!A444="", "", OUT!A444)</f>
        <v>87028</v>
      </c>
      <c r="C455" s="7" t="str">
        <f>IF(OUT!D444="", "", OUT!D444)</f>
        <v>NN</v>
      </c>
      <c r="D455" s="25"/>
      <c r="E455" s="34" t="str">
        <f>IF(OUT!E444="", "", OUT!E444)</f>
        <v>250/BDL</v>
      </c>
      <c r="F455" s="22" t="str">
        <f>IF(OUT!AE444="NEW", "✷", "")</f>
        <v/>
      </c>
      <c r="G455" t="str">
        <f>IF(OUT!B444="", "", OUT!B444)</f>
        <v>OXALIS  HOLLAND DEPPII (IRON CROSS) (Bronze/Green)</v>
      </c>
      <c r="H455" s="19">
        <f t="shared" ref="H455:H518" si="35">IF(AND($K$3=1,$K$4="N"),P455,IF(AND($K$3=2,$K$4="N"),R455,IF(AND($K$3=3,$K$4="N"),T455,IF(AND($K$3=4,$K$4="N"),V455,IF(AND($K$3=5,$K$4="N"),X455,IF(AND($K$3=1,$K$4="Y"),Z455,IF(AND($K$3=2,$K$4="Y"),AB455,IF(AND($K$3=3,$K$4="Y"),AD455,IF(AND($K$3=4,$K$4="Y"),AF455,IF(AND($K$3=5,$K$4="Y"),AH455,"FALSE"))))))))))</f>
        <v>0.22900000000000001</v>
      </c>
      <c r="I455" s="20">
        <f t="shared" ref="I455:I518" si="36">IF(AND($K$3=1,$K$4="N"),Q455,IF(AND($K$3=2,$K$4="N"),S455,IF(AND($K$3=3,$K$4="N"),U455,IF(AND($K$3=4,$K$4="N"),W455,IF(AND($K$3=5,$K$4="N"),Y455,IF(AND($K$3=1,$K$4="Y"),AA455,IF(AND($K$3=2,$K$4="Y"),AC455,IF(AND($K$3=3,$K$4="Y"),AE455,IF(AND($K$3=4,$K$4="Y"),AG455,IF(AND($K$3=5,$K$4="Y"),AI455,"FALSE"))))))))))</f>
        <v>57.25</v>
      </c>
      <c r="J455" s="34" t="str">
        <f>IF(OUT!F444="", "", OUT!F444)</f>
        <v/>
      </c>
      <c r="K455" s="7">
        <f>IF(OUT!P444="", "", OUT!P444)</f>
        <v>250</v>
      </c>
      <c r="L455" s="7" t="str">
        <f>IF(OUT!AE444="", "", OUT!AE444)</f>
        <v/>
      </c>
      <c r="M455" s="7" t="str">
        <f>IF(OUT!AG444="", "", OUT!AG444)</f>
        <v/>
      </c>
      <c r="N455" s="7" t="str">
        <f>IF(OUT!AQ444="", "", OUT!AQ444)</f>
        <v/>
      </c>
      <c r="O455" s="7" t="str">
        <f>IF(OUT!BM444="", "", OUT!BM444)</f>
        <v>T4</v>
      </c>
      <c r="P455" s="8">
        <f>IF(OUT!N444="", "", OUT!N444)</f>
        <v>0.22900000000000001</v>
      </c>
      <c r="Q455" s="9">
        <f>IF(OUT!O444="", "", OUT!O444)</f>
        <v>57.25</v>
      </c>
      <c r="R455" s="8">
        <f>IF(PPG!H444="", "", PPG!H444)</f>
        <v>0</v>
      </c>
      <c r="S455" s="9">
        <f>IF(PPG!I444="", "", PPG!I444)</f>
        <v>0</v>
      </c>
      <c r="T455" s="8">
        <f>IF(PPG!J444="", "", PPG!J444)</f>
        <v>0</v>
      </c>
      <c r="U455" s="9">
        <f>IF(PPG!K444="", "", PPG!K444)</f>
        <v>0</v>
      </c>
      <c r="V455" s="8">
        <f>IF(PPG!L444="", "", PPG!L444)</f>
        <v>0</v>
      </c>
      <c r="W455" s="9">
        <f>IF(PPG!M444="", "", PPG!M444)</f>
        <v>0</v>
      </c>
      <c r="X455" s="8">
        <f>IF(PPG!N444="", "", PPG!N444)</f>
        <v>0</v>
      </c>
      <c r="Y455" s="9">
        <f>IF(PPG!O444="", "", PPG!O444)</f>
        <v>0</v>
      </c>
      <c r="Z455" s="8">
        <f>IF(PPG!Q444="", "", PPG!Q444)</f>
        <v>0.27200000000000002</v>
      </c>
      <c r="AA455" s="9">
        <f>IF(PPG!R444="", "", PPG!R444)</f>
        <v>68</v>
      </c>
      <c r="AB455" s="8">
        <f>IF(PPG!S444="", "", PPG!S444)</f>
        <v>0</v>
      </c>
      <c r="AC455" s="9">
        <f>IF(PPG!T444="", "", PPG!T444)</f>
        <v>0</v>
      </c>
      <c r="AD455" s="8">
        <f>IF(PPG!U444="", "", PPG!U444)</f>
        <v>0</v>
      </c>
      <c r="AE455" s="9">
        <f>IF(PPG!V444="", "", PPG!V444)</f>
        <v>0</v>
      </c>
      <c r="AF455" s="8">
        <f>IF(PPG!W444="", "", PPG!W444)</f>
        <v>0</v>
      </c>
      <c r="AG455" s="9">
        <f>IF(PPG!X444="", "", PPG!X444)</f>
        <v>0</v>
      </c>
      <c r="AH455" s="8">
        <f>IF(PPG!Y444="", "", PPG!Y444)</f>
        <v>0</v>
      </c>
      <c r="AI455" s="9">
        <f>IF(PPG!Z444="", "", PPG!Z444)</f>
        <v>0</v>
      </c>
      <c r="AJ455" s="30" t="str">
        <f t="shared" ref="AJ455:AJ518" si="37">IF(D455&lt;&gt;"",D455*I455, "0.00")</f>
        <v>0.00</v>
      </c>
      <c r="AK455" s="7" t="str">
        <f t="shared" ref="AK455:AK518" si="38">IF(D455&lt;&gt;"",D455, "0")</f>
        <v>0</v>
      </c>
      <c r="AL455" s="7" t="str">
        <f t="shared" ref="AL455:AL518" si="39">IF(D455&lt;&gt;"",D455*K455, "0")</f>
        <v>0</v>
      </c>
    </row>
    <row r="456" spans="1:38">
      <c r="A456" s="7">
        <f>IF(OUT!C304="", "", OUT!C304)</f>
        <v>712</v>
      </c>
      <c r="B456" s="18">
        <f>IF(OUT!A304="", "", OUT!A304)</f>
        <v>68322</v>
      </c>
      <c r="C456" s="7" t="str">
        <f>IF(OUT!D304="", "", OUT!D304)</f>
        <v>NN</v>
      </c>
      <c r="D456" s="25"/>
      <c r="E456" s="34" t="str">
        <f>IF(OUT!E304="", "", OUT!E304)</f>
        <v>250/BDL</v>
      </c>
      <c r="F456" s="22" t="str">
        <f>IF(OUT!AE304="NEW", "✷", "")</f>
        <v/>
      </c>
      <c r="G456" t="str">
        <f>IF(OUT!B304="", "", OUT!B304)</f>
        <v>OXALIS  HOLLAND FANNY (Green)</v>
      </c>
      <c r="H456" s="19">
        <f t="shared" si="35"/>
        <v>0.38600000000000001</v>
      </c>
      <c r="I456" s="20">
        <f t="shared" si="36"/>
        <v>96.5</v>
      </c>
      <c r="J456" s="34" t="str">
        <f>IF(OUT!F304="", "", OUT!F304)</f>
        <v/>
      </c>
      <c r="K456" s="7">
        <f>IF(OUT!P304="", "", OUT!P304)</f>
        <v>250</v>
      </c>
      <c r="L456" s="7" t="str">
        <f>IF(OUT!AE304="", "", OUT!AE304)</f>
        <v/>
      </c>
      <c r="M456" s="7" t="str">
        <f>IF(OUT!AG304="", "", OUT!AG304)</f>
        <v/>
      </c>
      <c r="N456" s="7" t="str">
        <f>IF(OUT!AQ304="", "", OUT!AQ304)</f>
        <v/>
      </c>
      <c r="O456" s="7" t="str">
        <f>IF(OUT!BM304="", "", OUT!BM304)</f>
        <v>T4</v>
      </c>
      <c r="P456" s="8">
        <f>IF(OUT!N304="", "", OUT!N304)</f>
        <v>0.38600000000000001</v>
      </c>
      <c r="Q456" s="9">
        <f>IF(OUT!O304="", "", OUT!O304)</f>
        <v>96.5</v>
      </c>
      <c r="R456" s="8">
        <f>IF(PPG!H304="", "", PPG!H304)</f>
        <v>0</v>
      </c>
      <c r="S456" s="9">
        <f>IF(PPG!I304="", "", PPG!I304)</f>
        <v>0</v>
      </c>
      <c r="T456" s="8">
        <f>IF(PPG!J304="", "", PPG!J304)</f>
        <v>0</v>
      </c>
      <c r="U456" s="9">
        <f>IF(PPG!K304="", "", PPG!K304)</f>
        <v>0</v>
      </c>
      <c r="V456" s="8">
        <f>IF(PPG!L304="", "", PPG!L304)</f>
        <v>0</v>
      </c>
      <c r="W456" s="9">
        <f>IF(PPG!M304="", "", PPG!M304)</f>
        <v>0</v>
      </c>
      <c r="X456" s="8">
        <f>IF(PPG!N304="", "", PPG!N304)</f>
        <v>0</v>
      </c>
      <c r="Y456" s="9">
        <f>IF(PPG!O304="", "", PPG!O304)</f>
        <v>0</v>
      </c>
      <c r="Z456" s="8">
        <f>IF(PPG!Q304="", "", PPG!Q304)</f>
        <v>0.372</v>
      </c>
      <c r="AA456" s="9">
        <f>IF(PPG!R304="", "", PPG!R304)</f>
        <v>93</v>
      </c>
      <c r="AB456" s="8">
        <f>IF(PPG!S304="", "", PPG!S304)</f>
        <v>0</v>
      </c>
      <c r="AC456" s="9">
        <f>IF(PPG!T304="", "", PPG!T304)</f>
        <v>0</v>
      </c>
      <c r="AD456" s="8">
        <f>IF(PPG!U304="", "", PPG!U304)</f>
        <v>0</v>
      </c>
      <c r="AE456" s="9">
        <f>IF(PPG!V304="", "", PPG!V304)</f>
        <v>0</v>
      </c>
      <c r="AF456" s="8">
        <f>IF(PPG!W304="", "", PPG!W304)</f>
        <v>0</v>
      </c>
      <c r="AG456" s="9">
        <f>IF(PPG!X304="", "", PPG!X304)</f>
        <v>0</v>
      </c>
      <c r="AH456" s="8">
        <f>IF(PPG!Y304="", "", PPG!Y304)</f>
        <v>0</v>
      </c>
      <c r="AI456" s="9">
        <f>IF(PPG!Z304="", "", PPG!Z304)</f>
        <v>0</v>
      </c>
      <c r="AJ456" s="30" t="str">
        <f t="shared" si="37"/>
        <v>0.00</v>
      </c>
      <c r="AK456" s="7" t="str">
        <f t="shared" si="38"/>
        <v>0</v>
      </c>
      <c r="AL456" s="7" t="str">
        <f t="shared" si="39"/>
        <v>0</v>
      </c>
    </row>
    <row r="457" spans="1:38">
      <c r="A457" s="7">
        <f>IF(OUT!C443="", "", OUT!C443)</f>
        <v>712</v>
      </c>
      <c r="B457" s="18">
        <f>IF(OUT!A443="", "", OUT!A443)</f>
        <v>87027</v>
      </c>
      <c r="C457" s="7" t="str">
        <f>IF(OUT!D443="", "", OUT!D443)</f>
        <v>NN</v>
      </c>
      <c r="D457" s="25"/>
      <c r="E457" s="34" t="str">
        <f>IF(OUT!E443="", "", OUT!E443)</f>
        <v>250/BDL</v>
      </c>
      <c r="F457" s="22" t="str">
        <f>IF(OUT!AE443="NEW", "✷", "")</f>
        <v/>
      </c>
      <c r="G457" t="str">
        <f>IF(OUT!B443="", "", OUT!B443)</f>
        <v>OXALIS  HOLLAND MYKE (Dark Bronze)</v>
      </c>
      <c r="H457" s="19">
        <f t="shared" si="35"/>
        <v>0.41499999999999998</v>
      </c>
      <c r="I457" s="20">
        <f t="shared" si="36"/>
        <v>103.75</v>
      </c>
      <c r="J457" s="34" t="str">
        <f>IF(OUT!F443="", "", OUT!F443)</f>
        <v/>
      </c>
      <c r="K457" s="7">
        <f>IF(OUT!P443="", "", OUT!P443)</f>
        <v>250</v>
      </c>
      <c r="L457" s="7" t="str">
        <f>IF(OUT!AE443="", "", OUT!AE443)</f>
        <v/>
      </c>
      <c r="M457" s="7" t="str">
        <f>IF(OUT!AG443="", "", OUT!AG443)</f>
        <v/>
      </c>
      <c r="N457" s="7" t="str">
        <f>IF(OUT!AQ443="", "", OUT!AQ443)</f>
        <v/>
      </c>
      <c r="O457" s="7" t="str">
        <f>IF(OUT!BM443="", "", OUT!BM443)</f>
        <v>T4</v>
      </c>
      <c r="P457" s="8">
        <f>IF(OUT!N443="", "", OUT!N443)</f>
        <v>0.41499999999999998</v>
      </c>
      <c r="Q457" s="9">
        <f>IF(OUT!O443="", "", OUT!O443)</f>
        <v>103.75</v>
      </c>
      <c r="R457" s="8">
        <f>IF(PPG!H443="", "", PPG!H443)</f>
        <v>0</v>
      </c>
      <c r="S457" s="9">
        <f>IF(PPG!I443="", "", PPG!I443)</f>
        <v>0</v>
      </c>
      <c r="T457" s="8">
        <f>IF(PPG!J443="", "", PPG!J443)</f>
        <v>0</v>
      </c>
      <c r="U457" s="9">
        <f>IF(PPG!K443="", "", PPG!K443)</f>
        <v>0</v>
      </c>
      <c r="V457" s="8">
        <f>IF(PPG!L443="", "", PPG!L443)</f>
        <v>0</v>
      </c>
      <c r="W457" s="9">
        <f>IF(PPG!M443="", "", PPG!M443)</f>
        <v>0</v>
      </c>
      <c r="X457" s="8">
        <f>IF(PPG!N443="", "", PPG!N443)</f>
        <v>0</v>
      </c>
      <c r="Y457" s="9">
        <f>IF(PPG!O443="", "", PPG!O443)</f>
        <v>0</v>
      </c>
      <c r="Z457" s="8">
        <f>IF(PPG!Q443="", "", PPG!Q443)</f>
        <v>0.22900000000000001</v>
      </c>
      <c r="AA457" s="9">
        <f>IF(PPG!R443="", "", PPG!R443)</f>
        <v>57.25</v>
      </c>
      <c r="AB457" s="8">
        <f>IF(PPG!S443="", "", PPG!S443)</f>
        <v>0</v>
      </c>
      <c r="AC457" s="9">
        <f>IF(PPG!T443="", "", PPG!T443)</f>
        <v>0</v>
      </c>
      <c r="AD457" s="8">
        <f>IF(PPG!U443="", "", PPG!U443)</f>
        <v>0</v>
      </c>
      <c r="AE457" s="9">
        <f>IF(PPG!V443="", "", PPG!V443)</f>
        <v>0</v>
      </c>
      <c r="AF457" s="8">
        <f>IF(PPG!W443="", "", PPG!W443)</f>
        <v>0</v>
      </c>
      <c r="AG457" s="9">
        <f>IF(PPG!X443="", "", PPG!X443)</f>
        <v>0</v>
      </c>
      <c r="AH457" s="8">
        <f>IF(PPG!Y443="", "", PPG!Y443)</f>
        <v>0</v>
      </c>
      <c r="AI457" s="9">
        <f>IF(PPG!Z443="", "", PPG!Z443)</f>
        <v>0</v>
      </c>
      <c r="AJ457" s="30" t="str">
        <f t="shared" si="37"/>
        <v>0.00</v>
      </c>
      <c r="AK457" s="7" t="str">
        <f t="shared" si="38"/>
        <v>0</v>
      </c>
      <c r="AL457" s="7" t="str">
        <f t="shared" si="39"/>
        <v>0</v>
      </c>
    </row>
    <row r="458" spans="1:38">
      <c r="A458" s="7">
        <f>IF(OUT!C305="", "", OUT!C305)</f>
        <v>712</v>
      </c>
      <c r="B458" s="18">
        <f>IF(OUT!A305="", "", OUT!A305)</f>
        <v>68325</v>
      </c>
      <c r="C458" s="7" t="str">
        <f>IF(OUT!D305="", "", OUT!D305)</f>
        <v>NN</v>
      </c>
      <c r="D458" s="25"/>
      <c r="E458" s="34" t="str">
        <f>IF(OUT!E305="", "", OUT!E305)</f>
        <v>250/BDL</v>
      </c>
      <c r="F458" s="22" t="str">
        <f>IF(OUT!AE305="NEW", "✷", "")</f>
        <v/>
      </c>
      <c r="G458" t="str">
        <f>IF(OUT!B305="", "", OUT!B305)</f>
        <v>OXALIS  HOLLAND REGNELLI PINK (TRIANGULARIS) (Bronze)</v>
      </c>
      <c r="H458" s="19">
        <f t="shared" si="35"/>
        <v>0.372</v>
      </c>
      <c r="I458" s="20">
        <f t="shared" si="36"/>
        <v>93</v>
      </c>
      <c r="J458" s="34" t="str">
        <f>IF(OUT!F305="", "", OUT!F305)</f>
        <v/>
      </c>
      <c r="K458" s="7">
        <f>IF(OUT!P305="", "", OUT!P305)</f>
        <v>250</v>
      </c>
      <c r="L458" s="7" t="str">
        <f>IF(OUT!AE305="", "", OUT!AE305)</f>
        <v/>
      </c>
      <c r="M458" s="7" t="str">
        <f>IF(OUT!AG305="", "", OUT!AG305)</f>
        <v/>
      </c>
      <c r="N458" s="7" t="str">
        <f>IF(OUT!AQ305="", "", OUT!AQ305)</f>
        <v/>
      </c>
      <c r="O458" s="7" t="str">
        <f>IF(OUT!BM305="", "", OUT!BM305)</f>
        <v>T4</v>
      </c>
      <c r="P458" s="8">
        <f>IF(OUT!N305="", "", OUT!N305)</f>
        <v>0.372</v>
      </c>
      <c r="Q458" s="9">
        <f>IF(OUT!O305="", "", OUT!O305)</f>
        <v>93</v>
      </c>
      <c r="R458" s="8">
        <f>IF(PPG!H305="", "", PPG!H305)</f>
        <v>0</v>
      </c>
      <c r="S458" s="9">
        <f>IF(PPG!I305="", "", PPG!I305)</f>
        <v>0</v>
      </c>
      <c r="T458" s="8">
        <f>IF(PPG!J305="", "", PPG!J305)</f>
        <v>0</v>
      </c>
      <c r="U458" s="9">
        <f>IF(PPG!K305="", "", PPG!K305)</f>
        <v>0</v>
      </c>
      <c r="V458" s="8">
        <f>IF(PPG!L305="", "", PPG!L305)</f>
        <v>0</v>
      </c>
      <c r="W458" s="9">
        <f>IF(PPG!M305="", "", PPG!M305)</f>
        <v>0</v>
      </c>
      <c r="X458" s="8">
        <f>IF(PPG!N305="", "", PPG!N305)</f>
        <v>0</v>
      </c>
      <c r="Y458" s="9">
        <f>IF(PPG!O305="", "", PPG!O305)</f>
        <v>0</v>
      </c>
      <c r="Z458" s="8">
        <f>IF(PPG!Q305="", "", PPG!Q305)</f>
        <v>3.6859999999999999</v>
      </c>
      <c r="AA458" s="9">
        <f>IF(PPG!R305="", "", PPG!R305)</f>
        <v>36.86</v>
      </c>
      <c r="AB458" s="8">
        <f>IF(PPG!S305="", "", PPG!S305)</f>
        <v>0</v>
      </c>
      <c r="AC458" s="9">
        <f>IF(PPG!T305="", "", PPG!T305)</f>
        <v>0</v>
      </c>
      <c r="AD458" s="8">
        <f>IF(PPG!U305="", "", PPG!U305)</f>
        <v>0</v>
      </c>
      <c r="AE458" s="9">
        <f>IF(PPG!V305="", "", PPG!V305)</f>
        <v>0</v>
      </c>
      <c r="AF458" s="8">
        <f>IF(PPG!W305="", "", PPG!W305)</f>
        <v>0</v>
      </c>
      <c r="AG458" s="9">
        <f>IF(PPG!X305="", "", PPG!X305)</f>
        <v>0</v>
      </c>
      <c r="AH458" s="8">
        <f>IF(PPG!Y305="", "", PPG!Y305)</f>
        <v>0</v>
      </c>
      <c r="AI458" s="9">
        <f>IF(PPG!Z305="", "", PPG!Z305)</f>
        <v>0</v>
      </c>
      <c r="AJ458" s="30" t="str">
        <f t="shared" si="37"/>
        <v>0.00</v>
      </c>
      <c r="AK458" s="7" t="str">
        <f t="shared" si="38"/>
        <v>0</v>
      </c>
      <c r="AL458" s="7" t="str">
        <f t="shared" si="39"/>
        <v>0</v>
      </c>
    </row>
    <row r="459" spans="1:38">
      <c r="A459" s="7">
        <f>IF(OUT!C445="", "", OUT!C445)</f>
        <v>712</v>
      </c>
      <c r="B459" s="18">
        <f>IF(OUT!A445="", "", OUT!A445)</f>
        <v>87082</v>
      </c>
      <c r="C459" s="7" t="str">
        <f>IF(OUT!D445="", "", OUT!D445)</f>
        <v>N0</v>
      </c>
      <c r="D459" s="25"/>
      <c r="E459" s="34" t="str">
        <f>IF(OUT!E445="", "", OUT!E445)</f>
        <v>250/BDL 3/4"-1"</v>
      </c>
      <c r="F459" s="22" t="str">
        <f>IF(OUT!AE445="NEW", "✷", "")</f>
        <v/>
      </c>
      <c r="G459" t="str">
        <f>IF(OUT!B445="", "", OUT!B445)</f>
        <v>OXALIS  HOLLAND REGNELLI WHITE (Green)</v>
      </c>
      <c r="H459" s="19">
        <f t="shared" si="35"/>
        <v>0.27200000000000002</v>
      </c>
      <c r="I459" s="20">
        <f t="shared" si="36"/>
        <v>68</v>
      </c>
      <c r="J459" s="34" t="str">
        <f>IF(OUT!F445="", "", OUT!F445)</f>
        <v>3/4"-1"</v>
      </c>
      <c r="K459" s="7">
        <f>IF(OUT!P445="", "", OUT!P445)</f>
        <v>250</v>
      </c>
      <c r="L459" s="7" t="str">
        <f>IF(OUT!AE445="", "", OUT!AE445)</f>
        <v/>
      </c>
      <c r="M459" s="7" t="str">
        <f>IF(OUT!AG445="", "", OUT!AG445)</f>
        <v/>
      </c>
      <c r="N459" s="7" t="str">
        <f>IF(OUT!AQ445="", "", OUT!AQ445)</f>
        <v/>
      </c>
      <c r="O459" s="7" t="str">
        <f>IF(OUT!BM445="", "", OUT!BM445)</f>
        <v>T4</v>
      </c>
      <c r="P459" s="8">
        <f>IF(OUT!N445="", "", OUT!N445)</f>
        <v>0.27200000000000002</v>
      </c>
      <c r="Q459" s="9">
        <f>IF(OUT!O445="", "", OUT!O445)</f>
        <v>68</v>
      </c>
      <c r="R459" s="8">
        <f>IF(PPG!H445="", "", PPG!H445)</f>
        <v>0</v>
      </c>
      <c r="S459" s="9">
        <f>IF(PPG!I445="", "", PPG!I445)</f>
        <v>0</v>
      </c>
      <c r="T459" s="8">
        <f>IF(PPG!J445="", "", PPG!J445)</f>
        <v>0</v>
      </c>
      <c r="U459" s="9">
        <f>IF(PPG!K445="", "", PPG!K445)</f>
        <v>0</v>
      </c>
      <c r="V459" s="8">
        <f>IF(PPG!L445="", "", PPG!L445)</f>
        <v>0</v>
      </c>
      <c r="W459" s="9">
        <f>IF(PPG!M445="", "", PPG!M445)</f>
        <v>0</v>
      </c>
      <c r="X459" s="8">
        <f>IF(PPG!N445="", "", PPG!N445)</f>
        <v>0</v>
      </c>
      <c r="Y459" s="9">
        <f>IF(PPG!O445="", "", PPG!O445)</f>
        <v>0</v>
      </c>
      <c r="Z459" s="8">
        <f>IF(PPG!Q445="", "", PPG!Q445)</f>
        <v>0.34300000000000003</v>
      </c>
      <c r="AA459" s="9">
        <f>IF(PPG!R445="", "", PPG!R445)</f>
        <v>85.75</v>
      </c>
      <c r="AB459" s="8">
        <f>IF(PPG!S445="", "", PPG!S445)</f>
        <v>0</v>
      </c>
      <c r="AC459" s="9">
        <f>IF(PPG!T445="", "", PPG!T445)</f>
        <v>0</v>
      </c>
      <c r="AD459" s="8">
        <f>IF(PPG!U445="", "", PPG!U445)</f>
        <v>0</v>
      </c>
      <c r="AE459" s="9">
        <f>IF(PPG!V445="", "", PPG!V445)</f>
        <v>0</v>
      </c>
      <c r="AF459" s="8">
        <f>IF(PPG!W445="", "", PPG!W445)</f>
        <v>0</v>
      </c>
      <c r="AG459" s="9">
        <f>IF(PPG!X445="", "", PPG!X445)</f>
        <v>0</v>
      </c>
      <c r="AH459" s="8">
        <f>IF(PPG!Y445="", "", PPG!Y445)</f>
        <v>0</v>
      </c>
      <c r="AI459" s="9">
        <f>IF(PPG!Z445="", "", PPG!Z445)</f>
        <v>0</v>
      </c>
      <c r="AJ459" s="30" t="str">
        <f t="shared" si="37"/>
        <v>0.00</v>
      </c>
      <c r="AK459" s="7" t="str">
        <f t="shared" si="38"/>
        <v>0</v>
      </c>
      <c r="AL459" s="7" t="str">
        <f t="shared" si="39"/>
        <v>0</v>
      </c>
    </row>
    <row r="460" spans="1:38">
      <c r="A460" s="7">
        <f>IF(OUT!C446="", "", OUT!C446)</f>
        <v>712</v>
      </c>
      <c r="B460" s="18">
        <f>IF(OUT!A446="", "", OUT!A446)</f>
        <v>87082</v>
      </c>
      <c r="C460" s="7" t="str">
        <f>IF(OUT!D446="", "", OUT!D446)</f>
        <v>N1</v>
      </c>
      <c r="D460" s="25"/>
      <c r="E460" s="34" t="str">
        <f>IF(OUT!E446="", "", OUT!E446)</f>
        <v>250/BDL 1 AND 1/4"</v>
      </c>
      <c r="F460" s="22" t="str">
        <f>IF(OUT!AE446="NEW", "✷", "")</f>
        <v/>
      </c>
      <c r="G460" t="str">
        <f>IF(OUT!B446="", "", OUT!B446)</f>
        <v>OXALIS  HOLLAND REGNELLI WHITE (Green)</v>
      </c>
      <c r="H460" s="19">
        <f t="shared" si="35"/>
        <v>0.34300000000000003</v>
      </c>
      <c r="I460" s="20">
        <f t="shared" si="36"/>
        <v>85.75</v>
      </c>
      <c r="J460" s="34" t="str">
        <f>IF(OUT!F446="", "", OUT!F446)</f>
        <v>1 AND 1/4"</v>
      </c>
      <c r="K460" s="7">
        <f>IF(OUT!P446="", "", OUT!P446)</f>
        <v>250</v>
      </c>
      <c r="L460" s="7" t="str">
        <f>IF(OUT!AE446="", "", OUT!AE446)</f>
        <v/>
      </c>
      <c r="M460" s="7" t="str">
        <f>IF(OUT!AG446="", "", OUT!AG446)</f>
        <v/>
      </c>
      <c r="N460" s="7" t="str">
        <f>IF(OUT!AQ446="", "", OUT!AQ446)</f>
        <v/>
      </c>
      <c r="O460" s="7" t="str">
        <f>IF(OUT!BM446="", "", OUT!BM446)</f>
        <v>T4</v>
      </c>
      <c r="P460" s="8">
        <f>IF(OUT!N446="", "", OUT!N446)</f>
        <v>0.34300000000000003</v>
      </c>
      <c r="Q460" s="9">
        <f>IF(OUT!O446="", "", OUT!O446)</f>
        <v>85.75</v>
      </c>
      <c r="R460" s="8">
        <f>IF(PPG!H446="", "", PPG!H446)</f>
        <v>0</v>
      </c>
      <c r="S460" s="9">
        <f>IF(PPG!I446="", "", PPG!I446)</f>
        <v>0</v>
      </c>
      <c r="T460" s="8">
        <f>IF(PPG!J446="", "", PPG!J446)</f>
        <v>0</v>
      </c>
      <c r="U460" s="9">
        <f>IF(PPG!K446="", "", PPG!K446)</f>
        <v>0</v>
      </c>
      <c r="V460" s="8">
        <f>IF(PPG!L446="", "", PPG!L446)</f>
        <v>0</v>
      </c>
      <c r="W460" s="9">
        <f>IF(PPG!M446="", "", PPG!M446)</f>
        <v>0</v>
      </c>
      <c r="X460" s="8">
        <f>IF(PPG!N446="", "", PPG!N446)</f>
        <v>0</v>
      </c>
      <c r="Y460" s="9">
        <f>IF(PPG!O446="", "", PPG!O446)</f>
        <v>0</v>
      </c>
      <c r="Z460" s="8">
        <f>IF(PPG!Q446="", "", PPG!Q446)</f>
        <v>2.5430000000000001</v>
      </c>
      <c r="AA460" s="9">
        <f>IF(PPG!R446="", "", PPG!R446)</f>
        <v>25.43</v>
      </c>
      <c r="AB460" s="8">
        <f>IF(PPG!S446="", "", PPG!S446)</f>
        <v>0</v>
      </c>
      <c r="AC460" s="9">
        <f>IF(PPG!T446="", "", PPG!T446)</f>
        <v>0</v>
      </c>
      <c r="AD460" s="8">
        <f>IF(PPG!U446="", "", PPG!U446)</f>
        <v>0</v>
      </c>
      <c r="AE460" s="9">
        <f>IF(PPG!V446="", "", PPG!V446)</f>
        <v>0</v>
      </c>
      <c r="AF460" s="8">
        <f>IF(PPG!W446="", "", PPG!W446)</f>
        <v>0</v>
      </c>
      <c r="AG460" s="9">
        <f>IF(PPG!X446="", "", PPG!X446)</f>
        <v>0</v>
      </c>
      <c r="AH460" s="8">
        <f>IF(PPG!Y446="", "", PPG!Y446)</f>
        <v>0</v>
      </c>
      <c r="AI460" s="9">
        <f>IF(PPG!Z446="", "", PPG!Z446)</f>
        <v>0</v>
      </c>
      <c r="AJ460" s="30" t="str">
        <f t="shared" si="37"/>
        <v>0.00</v>
      </c>
      <c r="AK460" s="7" t="str">
        <f t="shared" si="38"/>
        <v>0</v>
      </c>
      <c r="AL460" s="7" t="str">
        <f t="shared" si="39"/>
        <v>0</v>
      </c>
    </row>
    <row r="461" spans="1:38">
      <c r="A461" s="7">
        <f>IF(OUT!C240="", "", OUT!C240)</f>
        <v>712</v>
      </c>
      <c r="B461" s="18">
        <f>IF(OUT!A240="", "", OUT!A240)</f>
        <v>60467</v>
      </c>
      <c r="C461" s="7" t="str">
        <f>IF(OUT!D240="", "", OUT!D240)</f>
        <v>ZZZ</v>
      </c>
      <c r="D461" s="25"/>
      <c r="E461" s="34" t="str">
        <f>IF(OUT!E240="", "", OUT!E240)</f>
        <v>1 EACH</v>
      </c>
      <c r="F461" s="22" t="str">
        <f>IF(OUT!AE240="NEW", "✷", "")</f>
        <v/>
      </c>
      <c r="G461" t="str">
        <f>IF(OUT!B240="", "", OUT!B240)</f>
        <v>PEONY   TREE SUFFRUTICOSA HANAKISOI (FLORAL RIVALRY) (Apricot Pink)</v>
      </c>
      <c r="H461" s="19">
        <f t="shared" si="35"/>
        <v>24.257999999999999</v>
      </c>
      <c r="I461" s="20">
        <f t="shared" si="36"/>
        <v>24.25</v>
      </c>
      <c r="J461" s="34" t="str">
        <f>IF(OUT!F240="", "", OUT!F240)</f>
        <v/>
      </c>
      <c r="K461" s="7">
        <f>IF(OUT!P240="", "", OUT!P240)</f>
        <v>1</v>
      </c>
      <c r="L461" s="7" t="str">
        <f>IF(OUT!AE240="", "", OUT!AE240)</f>
        <v/>
      </c>
      <c r="M461" s="7" t="str">
        <f>IF(OUT!AG240="", "", OUT!AG240)</f>
        <v/>
      </c>
      <c r="N461" s="7" t="str">
        <f>IF(OUT!AQ240="", "", OUT!AQ240)</f>
        <v/>
      </c>
      <c r="O461" s="7" t="str">
        <f>IF(OUT!BM240="", "", OUT!BM240)</f>
        <v>T3</v>
      </c>
      <c r="P461" s="8">
        <f>IF(OUT!N240="", "", OUT!N240)</f>
        <v>24.257999999999999</v>
      </c>
      <c r="Q461" s="9">
        <f>IF(OUT!O240="", "", OUT!O240)</f>
        <v>24.25</v>
      </c>
      <c r="R461" s="8">
        <f>IF(PPG!H240="", "", PPG!H240)</f>
        <v>0</v>
      </c>
      <c r="S461" s="9">
        <f>IF(PPG!I240="", "", PPG!I240)</f>
        <v>0</v>
      </c>
      <c r="T461" s="8">
        <f>IF(PPG!J240="", "", PPG!J240)</f>
        <v>0</v>
      </c>
      <c r="U461" s="9">
        <f>IF(PPG!K240="", "", PPG!K240)</f>
        <v>0</v>
      </c>
      <c r="V461" s="8">
        <f>IF(PPG!L240="", "", PPG!L240)</f>
        <v>0</v>
      </c>
      <c r="W461" s="9">
        <f>IF(PPG!M240="", "", PPG!M240)</f>
        <v>0</v>
      </c>
      <c r="X461" s="8">
        <f>IF(PPG!N240="", "", PPG!N240)</f>
        <v>0</v>
      </c>
      <c r="Y461" s="9">
        <f>IF(PPG!O240="", "", PPG!O240)</f>
        <v>0</v>
      </c>
      <c r="Z461" s="8">
        <f>IF(PPG!Q240="", "", PPG!Q240)</f>
        <v>24.257999999999999</v>
      </c>
      <c r="AA461" s="9">
        <f>IF(PPG!R240="", "", PPG!R240)</f>
        <v>24.25</v>
      </c>
      <c r="AB461" s="8">
        <f>IF(PPG!S240="", "", PPG!S240)</f>
        <v>0</v>
      </c>
      <c r="AC461" s="9">
        <f>IF(PPG!T240="", "", PPG!T240)</f>
        <v>0</v>
      </c>
      <c r="AD461" s="8">
        <f>IF(PPG!U240="", "", PPG!U240)</f>
        <v>0</v>
      </c>
      <c r="AE461" s="9">
        <f>IF(PPG!V240="", "", PPG!V240)</f>
        <v>0</v>
      </c>
      <c r="AF461" s="8">
        <f>IF(PPG!W240="", "", PPG!W240)</f>
        <v>0</v>
      </c>
      <c r="AG461" s="9">
        <f>IF(PPG!X240="", "", PPG!X240)</f>
        <v>0</v>
      </c>
      <c r="AH461" s="8">
        <f>IF(PPG!Y240="", "", PPG!Y240)</f>
        <v>0</v>
      </c>
      <c r="AI461" s="9">
        <f>IF(PPG!Z240="", "", PPG!Z240)</f>
        <v>0</v>
      </c>
      <c r="AJ461" s="30" t="str">
        <f t="shared" si="37"/>
        <v>0.00</v>
      </c>
      <c r="AK461" s="7" t="str">
        <f t="shared" si="38"/>
        <v>0</v>
      </c>
      <c r="AL461" s="7" t="str">
        <f t="shared" si="39"/>
        <v>0</v>
      </c>
    </row>
    <row r="462" spans="1:38">
      <c r="A462" s="7">
        <f>IF(OUT!C241="", "", OUT!C241)</f>
        <v>712</v>
      </c>
      <c r="B462" s="18">
        <f>IF(OUT!A241="", "", OUT!A241)</f>
        <v>60468</v>
      </c>
      <c r="C462" s="7" t="str">
        <f>IF(OUT!D241="", "", OUT!D241)</f>
        <v>ZZZ</v>
      </c>
      <c r="D462" s="25"/>
      <c r="E462" s="34" t="str">
        <f>IF(OUT!E241="", "", OUT!E241)</f>
        <v>1 EACH</v>
      </c>
      <c r="F462" s="22" t="str">
        <f>IF(OUT!AE241="NEW", "✷", "")</f>
        <v/>
      </c>
      <c r="G462" t="str">
        <f>IF(OUT!B241="", "", OUT!B241)</f>
        <v>PEONY   TREE SUFFRUTICOSA HOKI (SWEET SEVENTEEN) (Bright Lipstick Red)</v>
      </c>
      <c r="H462" s="19">
        <f t="shared" si="35"/>
        <v>24.257999999999999</v>
      </c>
      <c r="I462" s="20">
        <f t="shared" si="36"/>
        <v>24.25</v>
      </c>
      <c r="J462" s="34" t="str">
        <f>IF(OUT!F241="", "", OUT!F241)</f>
        <v/>
      </c>
      <c r="K462" s="7">
        <f>IF(OUT!P241="", "", OUT!P241)</f>
        <v>1</v>
      </c>
      <c r="L462" s="7" t="str">
        <f>IF(OUT!AE241="", "", OUT!AE241)</f>
        <v/>
      </c>
      <c r="M462" s="7" t="str">
        <f>IF(OUT!AG241="", "", OUT!AG241)</f>
        <v/>
      </c>
      <c r="N462" s="7" t="str">
        <f>IF(OUT!AQ241="", "", OUT!AQ241)</f>
        <v/>
      </c>
      <c r="O462" s="7" t="str">
        <f>IF(OUT!BM241="", "", OUT!BM241)</f>
        <v>T3</v>
      </c>
      <c r="P462" s="8">
        <f>IF(OUT!N241="", "", OUT!N241)</f>
        <v>24.257999999999999</v>
      </c>
      <c r="Q462" s="9">
        <f>IF(OUT!O241="", "", OUT!O241)</f>
        <v>24.25</v>
      </c>
      <c r="R462" s="8">
        <f>IF(PPG!H241="", "", PPG!H241)</f>
        <v>0</v>
      </c>
      <c r="S462" s="9">
        <f>IF(PPG!I241="", "", PPG!I241)</f>
        <v>0</v>
      </c>
      <c r="T462" s="8">
        <f>IF(PPG!J241="", "", PPG!J241)</f>
        <v>0</v>
      </c>
      <c r="U462" s="9">
        <f>IF(PPG!K241="", "", PPG!K241)</f>
        <v>0</v>
      </c>
      <c r="V462" s="8">
        <f>IF(PPG!L241="", "", PPG!L241)</f>
        <v>0</v>
      </c>
      <c r="W462" s="9">
        <f>IF(PPG!M241="", "", PPG!M241)</f>
        <v>0</v>
      </c>
      <c r="X462" s="8">
        <f>IF(PPG!N241="", "", PPG!N241)</f>
        <v>0</v>
      </c>
      <c r="Y462" s="9">
        <f>IF(PPG!O241="", "", PPG!O241)</f>
        <v>0</v>
      </c>
      <c r="Z462" s="8">
        <f>IF(PPG!Q241="", "", PPG!Q241)</f>
        <v>24.257999999999999</v>
      </c>
      <c r="AA462" s="9">
        <f>IF(PPG!R241="", "", PPG!R241)</f>
        <v>24.25</v>
      </c>
      <c r="AB462" s="8">
        <f>IF(PPG!S241="", "", PPG!S241)</f>
        <v>0</v>
      </c>
      <c r="AC462" s="9">
        <f>IF(PPG!T241="", "", PPG!T241)</f>
        <v>0</v>
      </c>
      <c r="AD462" s="8">
        <f>IF(PPG!U241="", "", PPG!U241)</f>
        <v>0</v>
      </c>
      <c r="AE462" s="9">
        <f>IF(PPG!V241="", "", PPG!V241)</f>
        <v>0</v>
      </c>
      <c r="AF462" s="8">
        <f>IF(PPG!W241="", "", PPG!W241)</f>
        <v>0</v>
      </c>
      <c r="AG462" s="9">
        <f>IF(PPG!X241="", "", PPG!X241)</f>
        <v>0</v>
      </c>
      <c r="AH462" s="8">
        <f>IF(PPG!Y241="", "", PPG!Y241)</f>
        <v>0</v>
      </c>
      <c r="AI462" s="9">
        <f>IF(PPG!Z241="", "", PPG!Z241)</f>
        <v>0</v>
      </c>
      <c r="AJ462" s="30" t="str">
        <f t="shared" si="37"/>
        <v>0.00</v>
      </c>
      <c r="AK462" s="7" t="str">
        <f t="shared" si="38"/>
        <v>0</v>
      </c>
      <c r="AL462" s="7" t="str">
        <f t="shared" si="39"/>
        <v>0</v>
      </c>
    </row>
    <row r="463" spans="1:38">
      <c r="A463" s="7">
        <f>IF(OUT!C256="", "", OUT!C256)</f>
        <v>712</v>
      </c>
      <c r="B463" s="18">
        <f>IF(OUT!A256="", "", OUT!A256)</f>
        <v>60954</v>
      </c>
      <c r="C463" s="7" t="str">
        <f>IF(OUT!D256="", "", OUT!D256)</f>
        <v>ZZZ</v>
      </c>
      <c r="D463" s="25"/>
      <c r="E463" s="34" t="str">
        <f>IF(OUT!E256="", "", OUT!E256)</f>
        <v>1 EACH</v>
      </c>
      <c r="F463" s="22" t="str">
        <f>IF(OUT!AE256="NEW", "✷", "")</f>
        <v/>
      </c>
      <c r="G463" t="str">
        <f>IF(OUT!B256="", "", OUT!B256)</f>
        <v>PEONY   TREE SUFFRUTICOSA KINSHI (GOLDEN BIRD) (Double Golden Yellow)</v>
      </c>
      <c r="H463" s="19">
        <f t="shared" si="35"/>
        <v>28.542999999999999</v>
      </c>
      <c r="I463" s="20">
        <f t="shared" si="36"/>
        <v>28.54</v>
      </c>
      <c r="J463" s="34" t="str">
        <f>IF(OUT!F256="", "", OUT!F256)</f>
        <v/>
      </c>
      <c r="K463" s="7">
        <f>IF(OUT!P256="", "", OUT!P256)</f>
        <v>1</v>
      </c>
      <c r="L463" s="7" t="str">
        <f>IF(OUT!AE256="", "", OUT!AE256)</f>
        <v/>
      </c>
      <c r="M463" s="7" t="str">
        <f>IF(OUT!AG256="", "", OUT!AG256)</f>
        <v/>
      </c>
      <c r="N463" s="7" t="str">
        <f>IF(OUT!AQ256="", "", OUT!AQ256)</f>
        <v/>
      </c>
      <c r="O463" s="7" t="str">
        <f>IF(OUT!BM256="", "", OUT!BM256)</f>
        <v>T3</v>
      </c>
      <c r="P463" s="8">
        <f>IF(OUT!N256="", "", OUT!N256)</f>
        <v>28.542999999999999</v>
      </c>
      <c r="Q463" s="9">
        <f>IF(OUT!O256="", "", OUT!O256)</f>
        <v>28.54</v>
      </c>
      <c r="R463" s="8">
        <f>IF(PPG!H256="", "", PPG!H256)</f>
        <v>0</v>
      </c>
      <c r="S463" s="9">
        <f>IF(PPG!I256="", "", PPG!I256)</f>
        <v>0</v>
      </c>
      <c r="T463" s="8">
        <f>IF(PPG!J256="", "", PPG!J256)</f>
        <v>0</v>
      </c>
      <c r="U463" s="9">
        <f>IF(PPG!K256="", "", PPG!K256)</f>
        <v>0</v>
      </c>
      <c r="V463" s="8">
        <f>IF(PPG!L256="", "", PPG!L256)</f>
        <v>0</v>
      </c>
      <c r="W463" s="9">
        <f>IF(PPG!M256="", "", PPG!M256)</f>
        <v>0</v>
      </c>
      <c r="X463" s="8">
        <f>IF(PPG!N256="", "", PPG!N256)</f>
        <v>0</v>
      </c>
      <c r="Y463" s="9">
        <f>IF(PPG!O256="", "", PPG!O256)</f>
        <v>0</v>
      </c>
      <c r="Z463" s="8">
        <f>IF(PPG!Q256="", "", PPG!Q256)</f>
        <v>2.5430000000000001</v>
      </c>
      <c r="AA463" s="9">
        <f>IF(PPG!R256="", "", PPG!R256)</f>
        <v>25.43</v>
      </c>
      <c r="AB463" s="8">
        <f>IF(PPG!S256="", "", PPG!S256)</f>
        <v>0</v>
      </c>
      <c r="AC463" s="9">
        <f>IF(PPG!T256="", "", PPG!T256)</f>
        <v>0</v>
      </c>
      <c r="AD463" s="8">
        <f>IF(PPG!U256="", "", PPG!U256)</f>
        <v>0</v>
      </c>
      <c r="AE463" s="9">
        <f>IF(PPG!V256="", "", PPG!V256)</f>
        <v>0</v>
      </c>
      <c r="AF463" s="8">
        <f>IF(PPG!W256="", "", PPG!W256)</f>
        <v>0</v>
      </c>
      <c r="AG463" s="9">
        <f>IF(PPG!X256="", "", PPG!X256)</f>
        <v>0</v>
      </c>
      <c r="AH463" s="8">
        <f>IF(PPG!Y256="", "", PPG!Y256)</f>
        <v>0</v>
      </c>
      <c r="AI463" s="9">
        <f>IF(PPG!Z256="", "", PPG!Z256)</f>
        <v>0</v>
      </c>
      <c r="AJ463" s="30" t="str">
        <f t="shared" si="37"/>
        <v>0.00</v>
      </c>
      <c r="AK463" s="7" t="str">
        <f t="shared" si="38"/>
        <v>0</v>
      </c>
      <c r="AL463" s="7" t="str">
        <f t="shared" si="39"/>
        <v>0</v>
      </c>
    </row>
    <row r="464" spans="1:38">
      <c r="A464" s="7">
        <f>IF(OUT!C255="", "", OUT!C255)</f>
        <v>712</v>
      </c>
      <c r="B464" s="18">
        <f>IF(OUT!A255="", "", OUT!A255)</f>
        <v>60953</v>
      </c>
      <c r="C464" s="7" t="str">
        <f>IF(OUT!D255="", "", OUT!D255)</f>
        <v>ZZZ</v>
      </c>
      <c r="D464" s="25"/>
      <c r="E464" s="34" t="str">
        <f>IF(OUT!E255="", "", OUT!E255)</f>
        <v>1 EACH</v>
      </c>
      <c r="F464" s="22" t="str">
        <f>IF(OUT!AE255="NEW", "✷", "")</f>
        <v/>
      </c>
      <c r="G464" t="str">
        <f>IF(OUT!B255="", "", OUT!B255)</f>
        <v>PEONY   TREE SUFFRUTICOSA SAHOHIME (PRINCESS SAHO) (Crimson w/Pink White Edge)</v>
      </c>
      <c r="H464" s="19">
        <f t="shared" si="35"/>
        <v>24.257999999999999</v>
      </c>
      <c r="I464" s="20">
        <f t="shared" si="36"/>
        <v>24.25</v>
      </c>
      <c r="J464" s="34" t="str">
        <f>IF(OUT!F255="", "", OUT!F255)</f>
        <v/>
      </c>
      <c r="K464" s="7">
        <f>IF(OUT!P255="", "", OUT!P255)</f>
        <v>1</v>
      </c>
      <c r="L464" s="7" t="str">
        <f>IF(OUT!AE255="", "", OUT!AE255)</f>
        <v/>
      </c>
      <c r="M464" s="7" t="str">
        <f>IF(OUT!AG255="", "", OUT!AG255)</f>
        <v/>
      </c>
      <c r="N464" s="7" t="str">
        <f>IF(OUT!AQ255="", "", OUT!AQ255)</f>
        <v/>
      </c>
      <c r="O464" s="7" t="str">
        <f>IF(OUT!BM255="", "", OUT!BM255)</f>
        <v>T3</v>
      </c>
      <c r="P464" s="8">
        <f>IF(OUT!N255="", "", OUT!N255)</f>
        <v>24.257999999999999</v>
      </c>
      <c r="Q464" s="9">
        <f>IF(OUT!O255="", "", OUT!O255)</f>
        <v>24.25</v>
      </c>
      <c r="R464" s="8">
        <f>IF(PPG!H255="", "", PPG!H255)</f>
        <v>0</v>
      </c>
      <c r="S464" s="9">
        <f>IF(PPG!I255="", "", PPG!I255)</f>
        <v>0</v>
      </c>
      <c r="T464" s="8">
        <f>IF(PPG!J255="", "", PPG!J255)</f>
        <v>0</v>
      </c>
      <c r="U464" s="9">
        <f>IF(PPG!K255="", "", PPG!K255)</f>
        <v>0</v>
      </c>
      <c r="V464" s="8">
        <f>IF(PPG!L255="", "", PPG!L255)</f>
        <v>0</v>
      </c>
      <c r="W464" s="9">
        <f>IF(PPG!M255="", "", PPG!M255)</f>
        <v>0</v>
      </c>
      <c r="X464" s="8">
        <f>IF(PPG!N255="", "", PPG!N255)</f>
        <v>0</v>
      </c>
      <c r="Y464" s="9">
        <f>IF(PPG!O255="", "", PPG!O255)</f>
        <v>0</v>
      </c>
      <c r="Z464" s="8">
        <f>IF(PPG!Q255="", "", PPG!Q255)</f>
        <v>28.542999999999999</v>
      </c>
      <c r="AA464" s="9">
        <f>IF(PPG!R255="", "", PPG!R255)</f>
        <v>28.54</v>
      </c>
      <c r="AB464" s="8">
        <f>IF(PPG!S255="", "", PPG!S255)</f>
        <v>0</v>
      </c>
      <c r="AC464" s="9">
        <f>IF(PPG!T255="", "", PPG!T255)</f>
        <v>0</v>
      </c>
      <c r="AD464" s="8">
        <f>IF(PPG!U255="", "", PPG!U255)</f>
        <v>0</v>
      </c>
      <c r="AE464" s="9">
        <f>IF(PPG!V255="", "", PPG!V255)</f>
        <v>0</v>
      </c>
      <c r="AF464" s="8">
        <f>IF(PPG!W255="", "", PPG!W255)</f>
        <v>0</v>
      </c>
      <c r="AG464" s="9">
        <f>IF(PPG!X255="", "", PPG!X255)</f>
        <v>0</v>
      </c>
      <c r="AH464" s="8">
        <f>IF(PPG!Y255="", "", PPG!Y255)</f>
        <v>0</v>
      </c>
      <c r="AI464" s="9">
        <f>IF(PPG!Z255="", "", PPG!Z255)</f>
        <v>0</v>
      </c>
      <c r="AJ464" s="30" t="str">
        <f t="shared" si="37"/>
        <v>0.00</v>
      </c>
      <c r="AK464" s="7" t="str">
        <f t="shared" si="38"/>
        <v>0</v>
      </c>
      <c r="AL464" s="7" t="str">
        <f t="shared" si="39"/>
        <v>0</v>
      </c>
    </row>
    <row r="465" spans="1:38">
      <c r="A465" s="7">
        <f>IF(OUT!C242="", "", OUT!C242)</f>
        <v>712</v>
      </c>
      <c r="B465" s="18">
        <f>IF(OUT!A242="", "", OUT!A242)</f>
        <v>60472</v>
      </c>
      <c r="C465" s="7" t="str">
        <f>IF(OUT!D242="", "", OUT!D242)</f>
        <v>ZZZ</v>
      </c>
      <c r="D465" s="25"/>
      <c r="E465" s="34" t="str">
        <f>IF(OUT!E242="", "", OUT!E242)</f>
        <v>1 EACH</v>
      </c>
      <c r="F465" s="22" t="str">
        <f>IF(OUT!AE242="NEW", "✷", "")</f>
        <v/>
      </c>
      <c r="G465" t="str">
        <f>IF(OUT!B242="", "", OUT!B242)</f>
        <v>PEONY   TREE SUFFRUTICOSA YAGUMO (LAYERED CLOUDS) (Double Deep Wine Red)</v>
      </c>
      <c r="H465" s="19">
        <f t="shared" si="35"/>
        <v>24.257999999999999</v>
      </c>
      <c r="I465" s="20">
        <f t="shared" si="36"/>
        <v>24.25</v>
      </c>
      <c r="J465" s="34" t="str">
        <f>IF(OUT!F242="", "", OUT!F242)</f>
        <v/>
      </c>
      <c r="K465" s="7">
        <f>IF(OUT!P242="", "", OUT!P242)</f>
        <v>1</v>
      </c>
      <c r="L465" s="7" t="str">
        <f>IF(OUT!AE242="", "", OUT!AE242)</f>
        <v/>
      </c>
      <c r="M465" s="7" t="str">
        <f>IF(OUT!AG242="", "", OUT!AG242)</f>
        <v/>
      </c>
      <c r="N465" s="7" t="str">
        <f>IF(OUT!AQ242="", "", OUT!AQ242)</f>
        <v/>
      </c>
      <c r="O465" s="7" t="str">
        <f>IF(OUT!BM242="", "", OUT!BM242)</f>
        <v>T3</v>
      </c>
      <c r="P465" s="8">
        <f>IF(OUT!N242="", "", OUT!N242)</f>
        <v>24.257999999999999</v>
      </c>
      <c r="Q465" s="9">
        <f>IF(OUT!O242="", "", OUT!O242)</f>
        <v>24.25</v>
      </c>
      <c r="R465" s="8">
        <f>IF(PPG!H242="", "", PPG!H242)</f>
        <v>0</v>
      </c>
      <c r="S465" s="9">
        <f>IF(PPG!I242="", "", PPG!I242)</f>
        <v>0</v>
      </c>
      <c r="T465" s="8">
        <f>IF(PPG!J242="", "", PPG!J242)</f>
        <v>0</v>
      </c>
      <c r="U465" s="9">
        <f>IF(PPG!K242="", "", PPG!K242)</f>
        <v>0</v>
      </c>
      <c r="V465" s="8">
        <f>IF(PPG!L242="", "", PPG!L242)</f>
        <v>0</v>
      </c>
      <c r="W465" s="9">
        <f>IF(PPG!M242="", "", PPG!M242)</f>
        <v>0</v>
      </c>
      <c r="X465" s="8">
        <f>IF(PPG!N242="", "", PPG!N242)</f>
        <v>0</v>
      </c>
      <c r="Y465" s="9">
        <f>IF(PPG!O242="", "", PPG!O242)</f>
        <v>0</v>
      </c>
      <c r="Z465" s="8">
        <f>IF(PPG!Q242="", "", PPG!Q242)</f>
        <v>2.4</v>
      </c>
      <c r="AA465" s="9">
        <f>IF(PPG!R242="", "", PPG!R242)</f>
        <v>24</v>
      </c>
      <c r="AB465" s="8">
        <f>IF(PPG!S242="", "", PPG!S242)</f>
        <v>0</v>
      </c>
      <c r="AC465" s="9">
        <f>IF(PPG!T242="", "", PPG!T242)</f>
        <v>0</v>
      </c>
      <c r="AD465" s="8">
        <f>IF(PPG!U242="", "", PPG!U242)</f>
        <v>0</v>
      </c>
      <c r="AE465" s="9">
        <f>IF(PPG!V242="", "", PPG!V242)</f>
        <v>0</v>
      </c>
      <c r="AF465" s="8">
        <f>IF(PPG!W242="", "", PPG!W242)</f>
        <v>0</v>
      </c>
      <c r="AG465" s="9">
        <f>IF(PPG!X242="", "", PPG!X242)</f>
        <v>0</v>
      </c>
      <c r="AH465" s="8">
        <f>IF(PPG!Y242="", "", PPG!Y242)</f>
        <v>0</v>
      </c>
      <c r="AI465" s="9">
        <f>IF(PPG!Z242="", "", PPG!Z242)</f>
        <v>0</v>
      </c>
      <c r="AJ465" s="30" t="str">
        <f t="shared" si="37"/>
        <v>0.00</v>
      </c>
      <c r="AK465" s="7" t="str">
        <f t="shared" si="38"/>
        <v>0</v>
      </c>
      <c r="AL465" s="7" t="str">
        <f t="shared" si="39"/>
        <v>0</v>
      </c>
    </row>
    <row r="466" spans="1:38">
      <c r="A466" s="7">
        <f>IF(OUT!C390="", "", OUT!C390)</f>
        <v>712</v>
      </c>
      <c r="B466" s="18">
        <f>IF(OUT!A390="", "", OUT!A390)</f>
        <v>79428</v>
      </c>
      <c r="C466" s="7" t="str">
        <f>IF(OUT!D390="", "", OUT!D390)</f>
        <v>2/3B</v>
      </c>
      <c r="D466" s="25"/>
      <c r="E466" s="34" t="str">
        <f>IF(OUT!E390="", "", OUT!E390)</f>
        <v>10/BDL 2/3 EYE/FAN</v>
      </c>
      <c r="F466" s="22" t="str">
        <f>IF(OUT!AE390="NEW", "✷", "")</f>
        <v/>
      </c>
      <c r="G466" t="str">
        <f>IF(OUT!B390="", "", OUT!B390)</f>
        <v>PEONY  (ITOH INTERSECTIONAL) BARTZELLA (Yellow)</v>
      </c>
      <c r="H466" s="19">
        <f t="shared" si="35"/>
        <v>12.542999999999999</v>
      </c>
      <c r="I466" s="20">
        <f t="shared" si="36"/>
        <v>125.43</v>
      </c>
      <c r="J466" s="34" t="str">
        <f>IF(OUT!F390="", "", OUT!F390)</f>
        <v>2/3 EYE OR FAN</v>
      </c>
      <c r="K466" s="7">
        <f>IF(OUT!P390="", "", OUT!P390)</f>
        <v>10</v>
      </c>
      <c r="L466" s="7" t="str">
        <f>IF(OUT!AE390="", "", OUT!AE390)</f>
        <v/>
      </c>
      <c r="M466" s="7" t="str">
        <f>IF(OUT!AG390="", "", OUT!AG390)</f>
        <v/>
      </c>
      <c r="N466" s="7" t="str">
        <f>IF(OUT!AQ390="", "", OUT!AQ390)</f>
        <v>CUT</v>
      </c>
      <c r="O466" s="7" t="str">
        <f>IF(OUT!BM390="", "", OUT!BM390)</f>
        <v>T2</v>
      </c>
      <c r="P466" s="8">
        <f>IF(OUT!N390="", "", OUT!N390)</f>
        <v>12.542999999999999</v>
      </c>
      <c r="Q466" s="9">
        <f>IF(OUT!O390="", "", OUT!O390)</f>
        <v>125.43</v>
      </c>
      <c r="R466" s="8">
        <f>IF(PPG!H390="", "", PPG!H390)</f>
        <v>0</v>
      </c>
      <c r="S466" s="9">
        <f>IF(PPG!I390="", "", PPG!I390)</f>
        <v>0</v>
      </c>
      <c r="T466" s="8">
        <f>IF(PPG!J390="", "", PPG!J390)</f>
        <v>0</v>
      </c>
      <c r="U466" s="9">
        <f>IF(PPG!K390="", "", PPG!K390)</f>
        <v>0</v>
      </c>
      <c r="V466" s="8">
        <f>IF(PPG!L390="", "", PPG!L390)</f>
        <v>0</v>
      </c>
      <c r="W466" s="9">
        <f>IF(PPG!M390="", "", PPG!M390)</f>
        <v>0</v>
      </c>
      <c r="X466" s="8">
        <f>IF(PPG!N390="", "", PPG!N390)</f>
        <v>0</v>
      </c>
      <c r="Y466" s="9">
        <f>IF(PPG!O390="", "", PPG!O390)</f>
        <v>0</v>
      </c>
      <c r="Z466" s="8">
        <f>IF(PPG!Q390="", "", PPG!Q390)</f>
        <v>2.8290000000000002</v>
      </c>
      <c r="AA466" s="9">
        <f>IF(PPG!R390="", "", PPG!R390)</f>
        <v>70.72</v>
      </c>
      <c r="AB466" s="8">
        <f>IF(PPG!S390="", "", PPG!S390)</f>
        <v>0</v>
      </c>
      <c r="AC466" s="9">
        <f>IF(PPG!T390="", "", PPG!T390)</f>
        <v>0</v>
      </c>
      <c r="AD466" s="8">
        <f>IF(PPG!U390="", "", PPG!U390)</f>
        <v>0</v>
      </c>
      <c r="AE466" s="9">
        <f>IF(PPG!V390="", "", PPG!V390)</f>
        <v>0</v>
      </c>
      <c r="AF466" s="8">
        <f>IF(PPG!W390="", "", PPG!W390)</f>
        <v>0</v>
      </c>
      <c r="AG466" s="9">
        <f>IF(PPG!X390="", "", PPG!X390)</f>
        <v>0</v>
      </c>
      <c r="AH466" s="8">
        <f>IF(PPG!Y390="", "", PPG!Y390)</f>
        <v>0</v>
      </c>
      <c r="AI466" s="9">
        <f>IF(PPG!Z390="", "", PPG!Z390)</f>
        <v>0</v>
      </c>
      <c r="AJ466" s="30" t="str">
        <f t="shared" si="37"/>
        <v>0.00</v>
      </c>
      <c r="AK466" s="7" t="str">
        <f t="shared" si="38"/>
        <v>0</v>
      </c>
      <c r="AL466" s="7" t="str">
        <f t="shared" si="39"/>
        <v>0</v>
      </c>
    </row>
    <row r="467" spans="1:38">
      <c r="A467" s="7">
        <f>IF(OUT!C411="", "", OUT!C411)</f>
        <v>712</v>
      </c>
      <c r="B467" s="18">
        <f>IF(OUT!A411="", "", OUT!A411)</f>
        <v>81131</v>
      </c>
      <c r="C467" s="7" t="str">
        <f>IF(OUT!D411="", "", OUT!D411)</f>
        <v>2/3B</v>
      </c>
      <c r="D467" s="25"/>
      <c r="E467" s="34" t="str">
        <f>IF(OUT!E411="", "", OUT!E411)</f>
        <v>10/BDL 2/3 EYE/FAN</v>
      </c>
      <c r="F467" s="22" t="str">
        <f>IF(OUT!AE411="NEW", "✷", "")</f>
        <v/>
      </c>
      <c r="G467" t="str">
        <f>IF(OUT!B411="", "", OUT!B411)</f>
        <v>PEONY  (ITOH INTERSECTIONAL) JULIA ROSE (Pink)</v>
      </c>
      <c r="H467" s="19">
        <f t="shared" si="35"/>
        <v>17.114999999999998</v>
      </c>
      <c r="I467" s="20">
        <f t="shared" si="36"/>
        <v>171.15</v>
      </c>
      <c r="J467" s="34" t="str">
        <f>IF(OUT!F411="", "", OUT!F411)</f>
        <v>2/3 EYE OR FAN</v>
      </c>
      <c r="K467" s="7">
        <f>IF(OUT!P411="", "", OUT!P411)</f>
        <v>10</v>
      </c>
      <c r="L467" s="7" t="str">
        <f>IF(OUT!AE411="", "", OUT!AE411)</f>
        <v/>
      </c>
      <c r="M467" s="7" t="str">
        <f>IF(OUT!AG411="", "", OUT!AG411)</f>
        <v/>
      </c>
      <c r="N467" s="7" t="str">
        <f>IF(OUT!AQ411="", "", OUT!AQ411)</f>
        <v>CUT</v>
      </c>
      <c r="O467" s="7" t="str">
        <f>IF(OUT!BM411="", "", OUT!BM411)</f>
        <v>T2</v>
      </c>
      <c r="P467" s="8">
        <f>IF(OUT!N411="", "", OUT!N411)</f>
        <v>17.114999999999998</v>
      </c>
      <c r="Q467" s="9">
        <f>IF(OUT!O411="", "", OUT!O411)</f>
        <v>171.15</v>
      </c>
      <c r="R467" s="8">
        <f>IF(PPG!H411="", "", PPG!H411)</f>
        <v>0</v>
      </c>
      <c r="S467" s="9">
        <f>IF(PPG!I411="", "", PPG!I411)</f>
        <v>0</v>
      </c>
      <c r="T467" s="8">
        <f>IF(PPG!J411="", "", PPG!J411)</f>
        <v>0</v>
      </c>
      <c r="U467" s="9">
        <f>IF(PPG!K411="", "", PPG!K411)</f>
        <v>0</v>
      </c>
      <c r="V467" s="8">
        <f>IF(PPG!L411="", "", PPG!L411)</f>
        <v>0</v>
      </c>
      <c r="W467" s="9">
        <f>IF(PPG!M411="", "", PPG!M411)</f>
        <v>0</v>
      </c>
      <c r="X467" s="8">
        <f>IF(PPG!N411="", "", PPG!N411)</f>
        <v>0</v>
      </c>
      <c r="Y467" s="9">
        <f>IF(PPG!O411="", "", PPG!O411)</f>
        <v>0</v>
      </c>
      <c r="Z467" s="8">
        <f>IF(PPG!Q411="", "", PPG!Q411)</f>
        <v>3.129</v>
      </c>
      <c r="AA467" s="9">
        <f>IF(PPG!R411="", "", PPG!R411)</f>
        <v>31.29</v>
      </c>
      <c r="AB467" s="8">
        <f>IF(PPG!S411="", "", PPG!S411)</f>
        <v>0</v>
      </c>
      <c r="AC467" s="9">
        <f>IF(PPG!T411="", "", PPG!T411)</f>
        <v>0</v>
      </c>
      <c r="AD467" s="8">
        <f>IF(PPG!U411="", "", PPG!U411)</f>
        <v>0</v>
      </c>
      <c r="AE467" s="9">
        <f>IF(PPG!V411="", "", PPG!V411)</f>
        <v>0</v>
      </c>
      <c r="AF467" s="8">
        <f>IF(PPG!W411="", "", PPG!W411)</f>
        <v>0</v>
      </c>
      <c r="AG467" s="9">
        <f>IF(PPG!X411="", "", PPG!X411)</f>
        <v>0</v>
      </c>
      <c r="AH467" s="8">
        <f>IF(PPG!Y411="", "", PPG!Y411)</f>
        <v>0</v>
      </c>
      <c r="AI467" s="9">
        <f>IF(PPG!Z411="", "", PPG!Z411)</f>
        <v>0</v>
      </c>
      <c r="AJ467" s="30" t="str">
        <f t="shared" si="37"/>
        <v>0.00</v>
      </c>
      <c r="AK467" s="7" t="str">
        <f t="shared" si="38"/>
        <v>0</v>
      </c>
      <c r="AL467" s="7" t="str">
        <f t="shared" si="39"/>
        <v>0</v>
      </c>
    </row>
    <row r="468" spans="1:38">
      <c r="A468" s="7">
        <f>IF(OUT!C432="", "", OUT!C432)</f>
        <v>712</v>
      </c>
      <c r="B468" s="18">
        <f>IF(OUT!A432="", "", OUT!A432)</f>
        <v>85240</v>
      </c>
      <c r="C468" s="7" t="str">
        <f>IF(OUT!D432="", "", OUT!D432)</f>
        <v>2/3B</v>
      </c>
      <c r="D468" s="25"/>
      <c r="E468" s="34" t="str">
        <f>IF(OUT!E432="", "", OUT!E432)</f>
        <v>10/BDL 2/3 EYE/FAN</v>
      </c>
      <c r="F468" s="22" t="str">
        <f>IF(OUT!AE432="NEW", "✷", "")</f>
        <v/>
      </c>
      <c r="G468" t="str">
        <f>IF(OUT!B432="", "", OUT!B432)</f>
        <v>PEONY BEN FRANKLIN (Dark Red)</v>
      </c>
      <c r="H468" s="19">
        <f t="shared" si="35"/>
        <v>3.972</v>
      </c>
      <c r="I468" s="20">
        <f t="shared" si="36"/>
        <v>39.72</v>
      </c>
      <c r="J468" s="34" t="str">
        <f>IF(OUT!F432="", "", OUT!F432)</f>
        <v>2/3 EYE OR FAN</v>
      </c>
      <c r="K468" s="7">
        <f>IF(OUT!P432="", "", OUT!P432)</f>
        <v>10</v>
      </c>
      <c r="L468" s="7" t="str">
        <f>IF(OUT!AE432="", "", OUT!AE432)</f>
        <v/>
      </c>
      <c r="M468" s="7" t="str">
        <f>IF(OUT!AG432="", "", OUT!AG432)</f>
        <v/>
      </c>
      <c r="N468" s="7" t="str">
        <f>IF(OUT!AQ432="", "", OUT!AQ432)</f>
        <v>CUT</v>
      </c>
      <c r="O468" s="7" t="str">
        <f>IF(OUT!BM432="", "", OUT!BM432)</f>
        <v>T2</v>
      </c>
      <c r="P468" s="8">
        <f>IF(OUT!N432="", "", OUT!N432)</f>
        <v>3.972</v>
      </c>
      <c r="Q468" s="9">
        <f>IF(OUT!O432="", "", OUT!O432)</f>
        <v>39.72</v>
      </c>
      <c r="R468" s="8">
        <f>IF(PPG!H432="", "", PPG!H432)</f>
        <v>0</v>
      </c>
      <c r="S468" s="9">
        <f>IF(PPG!I432="", "", PPG!I432)</f>
        <v>0</v>
      </c>
      <c r="T468" s="8">
        <f>IF(PPG!J432="", "", PPG!J432)</f>
        <v>0</v>
      </c>
      <c r="U468" s="9">
        <f>IF(PPG!K432="", "", PPG!K432)</f>
        <v>0</v>
      </c>
      <c r="V468" s="8">
        <f>IF(PPG!L432="", "", PPG!L432)</f>
        <v>0</v>
      </c>
      <c r="W468" s="9">
        <f>IF(PPG!M432="", "", PPG!M432)</f>
        <v>0</v>
      </c>
      <c r="X468" s="8">
        <f>IF(PPG!N432="", "", PPG!N432)</f>
        <v>0</v>
      </c>
      <c r="Y468" s="9">
        <f>IF(PPG!O432="", "", PPG!O432)</f>
        <v>0</v>
      </c>
      <c r="Z468" s="8">
        <f>IF(PPG!Q432="", "", PPG!Q432)</f>
        <v>6.4</v>
      </c>
      <c r="AA468" s="9">
        <f>IF(PPG!R432="", "", PPG!R432)</f>
        <v>64</v>
      </c>
      <c r="AB468" s="8">
        <f>IF(PPG!S432="", "", PPG!S432)</f>
        <v>0</v>
      </c>
      <c r="AC468" s="9">
        <f>IF(PPG!T432="", "", PPG!T432)</f>
        <v>0</v>
      </c>
      <c r="AD468" s="8">
        <f>IF(PPG!U432="", "", PPG!U432)</f>
        <v>0</v>
      </c>
      <c r="AE468" s="9">
        <f>IF(PPG!V432="", "", PPG!V432)</f>
        <v>0</v>
      </c>
      <c r="AF468" s="8">
        <f>IF(PPG!W432="", "", PPG!W432)</f>
        <v>0</v>
      </c>
      <c r="AG468" s="9">
        <f>IF(PPG!X432="", "", PPG!X432)</f>
        <v>0</v>
      </c>
      <c r="AH468" s="8">
        <f>IF(PPG!Y432="", "", PPG!Y432)</f>
        <v>0</v>
      </c>
      <c r="AI468" s="9">
        <f>IF(PPG!Z432="", "", PPG!Z432)</f>
        <v>0</v>
      </c>
      <c r="AJ468" s="30" t="str">
        <f t="shared" si="37"/>
        <v>0.00</v>
      </c>
      <c r="AK468" s="7" t="str">
        <f t="shared" si="38"/>
        <v>0</v>
      </c>
      <c r="AL468" s="7" t="str">
        <f t="shared" si="39"/>
        <v>0</v>
      </c>
    </row>
    <row r="469" spans="1:38">
      <c r="A469" s="7">
        <f>IF(OUT!C72="", "", OUT!C72)</f>
        <v>712</v>
      </c>
      <c r="B469" s="18">
        <f>IF(OUT!A72="", "", OUT!A72)</f>
        <v>32783</v>
      </c>
      <c r="C469" s="7" t="str">
        <f>IF(OUT!D72="", "", OUT!D72)</f>
        <v>2/3B</v>
      </c>
      <c r="D469" s="25"/>
      <c r="E469" s="34" t="str">
        <f>IF(OUT!E72="", "", OUT!E72)</f>
        <v>10/BDL 2/3 EYE/FAN</v>
      </c>
      <c r="F469" s="22" t="str">
        <f>IF(OUT!AE72="NEW", "✷", "")</f>
        <v/>
      </c>
      <c r="G469" t="str">
        <f>IF(OUT!B72="", "", OUT!B72)</f>
        <v>PEONY BOWL OF BEAUTY (Rose Pink w/Yellow Center)</v>
      </c>
      <c r="H469" s="19">
        <f t="shared" si="35"/>
        <v>4.6859999999999999</v>
      </c>
      <c r="I469" s="20">
        <f t="shared" si="36"/>
        <v>46.86</v>
      </c>
      <c r="J469" s="34" t="str">
        <f>IF(OUT!F72="", "", OUT!F72)</f>
        <v>2/3 EYE OR FAN</v>
      </c>
      <c r="K469" s="7">
        <f>IF(OUT!P72="", "", OUT!P72)</f>
        <v>10</v>
      </c>
      <c r="L469" s="7" t="str">
        <f>IF(OUT!AE72="", "", OUT!AE72)</f>
        <v/>
      </c>
      <c r="M469" s="7" t="str">
        <f>IF(OUT!AG72="", "", OUT!AG72)</f>
        <v/>
      </c>
      <c r="N469" s="7" t="str">
        <f>IF(OUT!AQ72="", "", OUT!AQ72)</f>
        <v>CUT</v>
      </c>
      <c r="O469" s="7" t="str">
        <f>IF(OUT!BM72="", "", OUT!BM72)</f>
        <v>T2</v>
      </c>
      <c r="P469" s="8">
        <f>IF(OUT!N72="", "", OUT!N72)</f>
        <v>4.6859999999999999</v>
      </c>
      <c r="Q469" s="9">
        <f>IF(OUT!O72="", "", OUT!O72)</f>
        <v>46.86</v>
      </c>
      <c r="R469" s="8">
        <f>IF(PPG!H72="", "", PPG!H72)</f>
        <v>0</v>
      </c>
      <c r="S469" s="9">
        <f>IF(PPG!I72="", "", PPG!I72)</f>
        <v>0</v>
      </c>
      <c r="T469" s="8">
        <f>IF(PPG!J72="", "", PPG!J72)</f>
        <v>0</v>
      </c>
      <c r="U469" s="9">
        <f>IF(PPG!K72="", "", PPG!K72)</f>
        <v>0</v>
      </c>
      <c r="V469" s="8">
        <f>IF(PPG!L72="", "", PPG!L72)</f>
        <v>0</v>
      </c>
      <c r="W469" s="9">
        <f>IF(PPG!M72="", "", PPG!M72)</f>
        <v>0</v>
      </c>
      <c r="X469" s="8">
        <f>IF(PPG!N72="", "", PPG!N72)</f>
        <v>0</v>
      </c>
      <c r="Y469" s="9">
        <f>IF(PPG!O72="", "", PPG!O72)</f>
        <v>0</v>
      </c>
      <c r="Z469" s="8">
        <f>IF(PPG!Q72="", "", PPG!Q72)</f>
        <v>4.4000000000000004</v>
      </c>
      <c r="AA469" s="9">
        <f>IF(PPG!R72="", "", PPG!R72)</f>
        <v>44</v>
      </c>
      <c r="AB469" s="8">
        <f>IF(PPG!S72="", "", PPG!S72)</f>
        <v>0</v>
      </c>
      <c r="AC469" s="9">
        <f>IF(PPG!T72="", "", PPG!T72)</f>
        <v>0</v>
      </c>
      <c r="AD469" s="8">
        <f>IF(PPG!U72="", "", PPG!U72)</f>
        <v>0</v>
      </c>
      <c r="AE469" s="9">
        <f>IF(PPG!V72="", "", PPG!V72)</f>
        <v>0</v>
      </c>
      <c r="AF469" s="8">
        <f>IF(PPG!W72="", "", PPG!W72)</f>
        <v>0</v>
      </c>
      <c r="AG469" s="9">
        <f>IF(PPG!X72="", "", PPG!X72)</f>
        <v>0</v>
      </c>
      <c r="AH469" s="8">
        <f>IF(PPG!Y72="", "", PPG!Y72)</f>
        <v>0</v>
      </c>
      <c r="AI469" s="9">
        <f>IF(PPG!Z72="", "", PPG!Z72)</f>
        <v>0</v>
      </c>
      <c r="AJ469" s="30" t="str">
        <f t="shared" si="37"/>
        <v>0.00</v>
      </c>
      <c r="AK469" s="7" t="str">
        <f t="shared" si="38"/>
        <v>0</v>
      </c>
      <c r="AL469" s="7" t="str">
        <f t="shared" si="39"/>
        <v>0</v>
      </c>
    </row>
    <row r="470" spans="1:38">
      <c r="A470" s="7">
        <f>IF(OUT!C587="", "", OUT!C587)</f>
        <v>712</v>
      </c>
      <c r="B470" s="18">
        <f>IF(OUT!A587="", "", OUT!A587)</f>
        <v>97524</v>
      </c>
      <c r="C470" s="7" t="str">
        <f>IF(OUT!D587="", "", OUT!D587)</f>
        <v>2/3B</v>
      </c>
      <c r="D470" s="25"/>
      <c r="E470" s="34" t="str">
        <f>IF(OUT!E587="", "", OUT!E587)</f>
        <v>10/BDL 2/3 EYE/FAN</v>
      </c>
      <c r="F470" s="22" t="str">
        <f>IF(OUT!AE587="NEW", "✷", "")</f>
        <v>✷</v>
      </c>
      <c r="G470" t="str">
        <f>IF(OUT!B587="", "", OUT!B587)</f>
        <v>PEONY BOWL OF CREAM (Pure White)</v>
      </c>
      <c r="H470" s="19">
        <f t="shared" si="35"/>
        <v>11.115</v>
      </c>
      <c r="I470" s="20">
        <f t="shared" si="36"/>
        <v>111.15</v>
      </c>
      <c r="J470" s="34" t="str">
        <f>IF(OUT!F587="", "", OUT!F587)</f>
        <v>2/3 EYE OR FAN</v>
      </c>
      <c r="K470" s="7">
        <f>IF(OUT!P587="", "", OUT!P587)</f>
        <v>10</v>
      </c>
      <c r="L470" s="7" t="str">
        <f>IF(OUT!AE587="", "", OUT!AE587)</f>
        <v>NEW</v>
      </c>
      <c r="M470" s="7" t="str">
        <f>IF(OUT!AG587="", "", OUT!AG587)</f>
        <v/>
      </c>
      <c r="N470" s="7" t="str">
        <f>IF(OUT!AQ587="", "", OUT!AQ587)</f>
        <v/>
      </c>
      <c r="O470" s="7" t="str">
        <f>IF(OUT!BM587="", "", OUT!BM587)</f>
        <v>T2</v>
      </c>
      <c r="P470" s="8">
        <f>IF(OUT!N587="", "", OUT!N587)</f>
        <v>11.115</v>
      </c>
      <c r="Q470" s="9">
        <f>IF(OUT!O587="", "", OUT!O587)</f>
        <v>111.15</v>
      </c>
      <c r="R470" s="8">
        <f>IF(PPG!H587="", "", PPG!H587)</f>
        <v>0</v>
      </c>
      <c r="S470" s="9">
        <f>IF(PPG!I587="", "", PPG!I587)</f>
        <v>0</v>
      </c>
      <c r="T470" s="8">
        <f>IF(PPG!J587="", "", PPG!J587)</f>
        <v>0</v>
      </c>
      <c r="U470" s="9">
        <f>IF(PPG!K587="", "", PPG!K587)</f>
        <v>0</v>
      </c>
      <c r="V470" s="8">
        <f>IF(PPG!L587="", "", PPG!L587)</f>
        <v>0</v>
      </c>
      <c r="W470" s="9">
        <f>IF(PPG!M587="", "", PPG!M587)</f>
        <v>0</v>
      </c>
      <c r="X470" s="8">
        <f>IF(PPG!N587="", "", PPG!N587)</f>
        <v>0</v>
      </c>
      <c r="Y470" s="9">
        <f>IF(PPG!O587="", "", PPG!O587)</f>
        <v>0</v>
      </c>
      <c r="Z470" s="8">
        <f>IF(PPG!Q587="", "", PPG!Q587)</f>
        <v>0.98599999999999999</v>
      </c>
      <c r="AA470" s="9">
        <f>IF(PPG!R587="", "", PPG!R587)</f>
        <v>24.65</v>
      </c>
      <c r="AB470" s="8">
        <f>IF(PPG!S587="", "", PPG!S587)</f>
        <v>0</v>
      </c>
      <c r="AC470" s="9">
        <f>IF(PPG!T587="", "", PPG!T587)</f>
        <v>0</v>
      </c>
      <c r="AD470" s="8">
        <f>IF(PPG!U587="", "", PPG!U587)</f>
        <v>0</v>
      </c>
      <c r="AE470" s="9">
        <f>IF(PPG!V587="", "", PPG!V587)</f>
        <v>0</v>
      </c>
      <c r="AF470" s="8">
        <f>IF(PPG!W587="", "", PPG!W587)</f>
        <v>0</v>
      </c>
      <c r="AG470" s="9">
        <f>IF(PPG!X587="", "", PPG!X587)</f>
        <v>0</v>
      </c>
      <c r="AH470" s="8">
        <f>IF(PPG!Y587="", "", PPG!Y587)</f>
        <v>0</v>
      </c>
      <c r="AI470" s="9">
        <f>IF(PPG!Z587="", "", PPG!Z587)</f>
        <v>0</v>
      </c>
      <c r="AJ470" s="30" t="str">
        <f t="shared" si="37"/>
        <v>0.00</v>
      </c>
      <c r="AK470" s="7" t="str">
        <f t="shared" si="38"/>
        <v>0</v>
      </c>
      <c r="AL470" s="7" t="str">
        <f t="shared" si="39"/>
        <v>0</v>
      </c>
    </row>
    <row r="471" spans="1:38">
      <c r="A471" s="7">
        <f>IF(OUT!C323="", "", OUT!C323)</f>
        <v>712</v>
      </c>
      <c r="B471" s="18">
        <f>IF(OUT!A323="", "", OUT!A323)</f>
        <v>69899</v>
      </c>
      <c r="C471" s="7" t="str">
        <f>IF(OUT!D323="", "", OUT!D323)</f>
        <v>2/3B</v>
      </c>
      <c r="D471" s="25"/>
      <c r="E471" s="34" t="str">
        <f>IF(OUT!E323="", "", OUT!E323)</f>
        <v>10/BDL 2/3 EYE/FAN</v>
      </c>
      <c r="F471" s="22" t="str">
        <f>IF(OUT!AE323="NEW", "✷", "")</f>
        <v/>
      </c>
      <c r="G471" t="str">
        <f>IF(OUT!B323="", "", OUT!B323)</f>
        <v>PEONY BUCKEYE BELLE (Semi-Double Maroon)</v>
      </c>
      <c r="H471" s="19">
        <f t="shared" si="35"/>
        <v>7.5430000000000001</v>
      </c>
      <c r="I471" s="20">
        <f t="shared" si="36"/>
        <v>75.430000000000007</v>
      </c>
      <c r="J471" s="34" t="str">
        <f>IF(OUT!F323="", "", OUT!F323)</f>
        <v>2/3 EYE OR FAN</v>
      </c>
      <c r="K471" s="7">
        <f>IF(OUT!P323="", "", OUT!P323)</f>
        <v>10</v>
      </c>
      <c r="L471" s="7" t="str">
        <f>IF(OUT!AE323="", "", OUT!AE323)</f>
        <v/>
      </c>
      <c r="M471" s="7" t="str">
        <f>IF(OUT!AG323="", "", OUT!AG323)</f>
        <v/>
      </c>
      <c r="N471" s="7" t="str">
        <f>IF(OUT!AQ323="", "", OUT!AQ323)</f>
        <v>CUT</v>
      </c>
      <c r="O471" s="7" t="str">
        <f>IF(OUT!BM323="", "", OUT!BM323)</f>
        <v>T2</v>
      </c>
      <c r="P471" s="8">
        <f>IF(OUT!N323="", "", OUT!N323)</f>
        <v>7.5430000000000001</v>
      </c>
      <c r="Q471" s="9">
        <f>IF(OUT!O323="", "", OUT!O323)</f>
        <v>75.430000000000007</v>
      </c>
      <c r="R471" s="8">
        <f>IF(PPG!H323="", "", PPG!H323)</f>
        <v>0</v>
      </c>
      <c r="S471" s="9">
        <f>IF(PPG!I323="", "", PPG!I323)</f>
        <v>0</v>
      </c>
      <c r="T471" s="8">
        <f>IF(PPG!J323="", "", PPG!J323)</f>
        <v>0</v>
      </c>
      <c r="U471" s="9">
        <f>IF(PPG!K323="", "", PPG!K323)</f>
        <v>0</v>
      </c>
      <c r="V471" s="8">
        <f>IF(PPG!L323="", "", PPG!L323)</f>
        <v>0</v>
      </c>
      <c r="W471" s="9">
        <f>IF(PPG!M323="", "", PPG!M323)</f>
        <v>0</v>
      </c>
      <c r="X471" s="8">
        <f>IF(PPG!N323="", "", PPG!N323)</f>
        <v>0</v>
      </c>
      <c r="Y471" s="9">
        <f>IF(PPG!O323="", "", PPG!O323)</f>
        <v>0</v>
      </c>
      <c r="Z471" s="8">
        <f>IF(PPG!Q323="", "", PPG!Q323)</f>
        <v>5.5579999999999998</v>
      </c>
      <c r="AA471" s="9">
        <f>IF(PPG!R323="", "", PPG!R323)</f>
        <v>55.58</v>
      </c>
      <c r="AB471" s="8">
        <f>IF(PPG!S323="", "", PPG!S323)</f>
        <v>0</v>
      </c>
      <c r="AC471" s="9">
        <f>IF(PPG!T323="", "", PPG!T323)</f>
        <v>0</v>
      </c>
      <c r="AD471" s="8">
        <f>IF(PPG!U323="", "", PPG!U323)</f>
        <v>0</v>
      </c>
      <c r="AE471" s="9">
        <f>IF(PPG!V323="", "", PPG!V323)</f>
        <v>0</v>
      </c>
      <c r="AF471" s="8">
        <f>IF(PPG!W323="", "", PPG!W323)</f>
        <v>0</v>
      </c>
      <c r="AG471" s="9">
        <f>IF(PPG!X323="", "", PPG!X323)</f>
        <v>0</v>
      </c>
      <c r="AH471" s="8">
        <f>IF(PPG!Y323="", "", PPG!Y323)</f>
        <v>0</v>
      </c>
      <c r="AI471" s="9">
        <f>IF(PPG!Z323="", "", PPG!Z323)</f>
        <v>0</v>
      </c>
      <c r="AJ471" s="30" t="str">
        <f t="shared" si="37"/>
        <v>0.00</v>
      </c>
      <c r="AK471" s="7" t="str">
        <f t="shared" si="38"/>
        <v>0</v>
      </c>
      <c r="AL471" s="7" t="str">
        <f t="shared" si="39"/>
        <v>0</v>
      </c>
    </row>
    <row r="472" spans="1:38">
      <c r="A472" s="7">
        <f>IF(OUT!C354="", "", OUT!C354)</f>
        <v>712</v>
      </c>
      <c r="B472" s="18">
        <f>IF(OUT!A354="", "", OUT!A354)</f>
        <v>74177</v>
      </c>
      <c r="C472" s="7" t="str">
        <f>IF(OUT!D354="", "", OUT!D354)</f>
        <v>2/3B</v>
      </c>
      <c r="D472" s="25"/>
      <c r="E472" s="34" t="str">
        <f>IF(OUT!E354="", "", OUT!E354)</f>
        <v>10/BDL 2/3 EYE/FAN</v>
      </c>
      <c r="F472" s="22" t="str">
        <f>IF(OUT!AE354="NEW", "✷", "")</f>
        <v/>
      </c>
      <c r="G472" t="str">
        <f>IF(OUT!B354="", "", OUT!B354)</f>
        <v>PEONY CORAL CHARM (Semi Double/Coral Peach)</v>
      </c>
      <c r="H472" s="19">
        <f t="shared" si="35"/>
        <v>5.5579999999999998</v>
      </c>
      <c r="I472" s="20">
        <f t="shared" si="36"/>
        <v>55.58</v>
      </c>
      <c r="J472" s="34" t="str">
        <f>IF(OUT!F354="", "", OUT!F354)</f>
        <v>2/3 EYE OR FAN</v>
      </c>
      <c r="K472" s="7">
        <f>IF(OUT!P354="", "", OUT!P354)</f>
        <v>10</v>
      </c>
      <c r="L472" s="7" t="str">
        <f>IF(OUT!AE354="", "", OUT!AE354)</f>
        <v/>
      </c>
      <c r="M472" s="7" t="str">
        <f>IF(OUT!AG354="", "", OUT!AG354)</f>
        <v/>
      </c>
      <c r="N472" s="7" t="str">
        <f>IF(OUT!AQ354="", "", OUT!AQ354)</f>
        <v>CUT</v>
      </c>
      <c r="O472" s="7" t="str">
        <f>IF(OUT!BM354="", "", OUT!BM354)</f>
        <v>T2</v>
      </c>
      <c r="P472" s="8">
        <f>IF(OUT!N354="", "", OUT!N354)</f>
        <v>5.5579999999999998</v>
      </c>
      <c r="Q472" s="9">
        <f>IF(OUT!O354="", "", OUT!O354)</f>
        <v>55.58</v>
      </c>
      <c r="R472" s="8">
        <f>IF(PPG!H354="", "", PPG!H354)</f>
        <v>0</v>
      </c>
      <c r="S472" s="9">
        <f>IF(PPG!I354="", "", PPG!I354)</f>
        <v>0</v>
      </c>
      <c r="T472" s="8">
        <f>IF(PPG!J354="", "", PPG!J354)</f>
        <v>0</v>
      </c>
      <c r="U472" s="9">
        <f>IF(PPG!K354="", "", PPG!K354)</f>
        <v>0</v>
      </c>
      <c r="V472" s="8">
        <f>IF(PPG!L354="", "", PPG!L354)</f>
        <v>0</v>
      </c>
      <c r="W472" s="9">
        <f>IF(PPG!M354="", "", PPG!M354)</f>
        <v>0</v>
      </c>
      <c r="X472" s="8">
        <f>IF(PPG!N354="", "", PPG!N354)</f>
        <v>0</v>
      </c>
      <c r="Y472" s="9">
        <f>IF(PPG!O354="", "", PPG!O354)</f>
        <v>0</v>
      </c>
      <c r="Z472" s="8">
        <f>IF(PPG!Q354="", "", PPG!Q354)</f>
        <v>431.42899999999997</v>
      </c>
      <c r="AA472" s="9">
        <f>IF(PPG!R354="", "", PPG!R354)</f>
        <v>431.42</v>
      </c>
      <c r="AB472" s="8">
        <f>IF(PPG!S354="", "", PPG!S354)</f>
        <v>0</v>
      </c>
      <c r="AC472" s="9">
        <f>IF(PPG!T354="", "", PPG!T354)</f>
        <v>0</v>
      </c>
      <c r="AD472" s="8">
        <f>IF(PPG!U354="", "", PPG!U354)</f>
        <v>0</v>
      </c>
      <c r="AE472" s="9">
        <f>IF(PPG!V354="", "", PPG!V354)</f>
        <v>0</v>
      </c>
      <c r="AF472" s="8">
        <f>IF(PPG!W354="", "", PPG!W354)</f>
        <v>0</v>
      </c>
      <c r="AG472" s="9">
        <f>IF(PPG!X354="", "", PPG!X354)</f>
        <v>0</v>
      </c>
      <c r="AH472" s="8">
        <f>IF(PPG!Y354="", "", PPG!Y354)</f>
        <v>0</v>
      </c>
      <c r="AI472" s="9">
        <f>IF(PPG!Z354="", "", PPG!Z354)</f>
        <v>0</v>
      </c>
      <c r="AJ472" s="30" t="str">
        <f t="shared" si="37"/>
        <v>0.00</v>
      </c>
      <c r="AK472" s="7" t="str">
        <f t="shared" si="38"/>
        <v>0</v>
      </c>
      <c r="AL472" s="7" t="str">
        <f t="shared" si="39"/>
        <v>0</v>
      </c>
    </row>
    <row r="473" spans="1:38">
      <c r="A473" s="7">
        <f>IF(OUT!C195="", "", OUT!C195)</f>
        <v>712</v>
      </c>
      <c r="B473" s="18">
        <f>IF(OUT!A195="", "", OUT!A195)</f>
        <v>56215</v>
      </c>
      <c r="C473" s="7" t="str">
        <f>IF(OUT!D195="", "", OUT!D195)</f>
        <v>2/3B</v>
      </c>
      <c r="D473" s="25"/>
      <c r="E473" s="34" t="str">
        <f>IF(OUT!E195="", "", OUT!E195)</f>
        <v>10/BDL 2/3 EYE/FAN</v>
      </c>
      <c r="F473" s="22" t="str">
        <f>IF(OUT!AE195="NEW", "✷", "")</f>
        <v/>
      </c>
      <c r="G473" t="str">
        <f>IF(OUT!B195="", "", OUT!B195)</f>
        <v>PEONY DR. ALEXANDER FLEMING (Double Deep Salmon Pink)</v>
      </c>
      <c r="H473" s="19">
        <f t="shared" si="35"/>
        <v>4.6859999999999999</v>
      </c>
      <c r="I473" s="20">
        <f t="shared" si="36"/>
        <v>46.86</v>
      </c>
      <c r="J473" s="34" t="str">
        <f>IF(OUT!F195="", "", OUT!F195)</f>
        <v>2/3 EYE OR FAN</v>
      </c>
      <c r="K473" s="7">
        <f>IF(OUT!P195="", "", OUT!P195)</f>
        <v>10</v>
      </c>
      <c r="L473" s="7" t="str">
        <f>IF(OUT!AE195="", "", OUT!AE195)</f>
        <v/>
      </c>
      <c r="M473" s="7" t="str">
        <f>IF(OUT!AG195="", "", OUT!AG195)</f>
        <v/>
      </c>
      <c r="N473" s="7" t="str">
        <f>IF(OUT!AQ195="", "", OUT!AQ195)</f>
        <v>CUT</v>
      </c>
      <c r="O473" s="7" t="str">
        <f>IF(OUT!BM195="", "", OUT!BM195)</f>
        <v>T2</v>
      </c>
      <c r="P473" s="8">
        <f>IF(OUT!N195="", "", OUT!N195)</f>
        <v>4.6859999999999999</v>
      </c>
      <c r="Q473" s="9">
        <f>IF(OUT!O195="", "", OUT!O195)</f>
        <v>46.86</v>
      </c>
      <c r="R473" s="8">
        <f>IF(PPG!H195="", "", PPG!H195)</f>
        <v>0</v>
      </c>
      <c r="S473" s="9">
        <f>IF(PPG!I195="", "", PPG!I195)</f>
        <v>0</v>
      </c>
      <c r="T473" s="8">
        <f>IF(PPG!J195="", "", PPG!J195)</f>
        <v>0</v>
      </c>
      <c r="U473" s="9">
        <f>IF(PPG!K195="", "", PPG!K195)</f>
        <v>0</v>
      </c>
      <c r="V473" s="8">
        <f>IF(PPG!L195="", "", PPG!L195)</f>
        <v>0</v>
      </c>
      <c r="W473" s="9">
        <f>IF(PPG!M195="", "", PPG!M195)</f>
        <v>0</v>
      </c>
      <c r="X473" s="8">
        <f>IF(PPG!N195="", "", PPG!N195)</f>
        <v>0</v>
      </c>
      <c r="Y473" s="9">
        <f>IF(PPG!O195="", "", PPG!O195)</f>
        <v>0</v>
      </c>
      <c r="Z473" s="8">
        <f>IF(PPG!Q195="", "", PPG!Q195)</f>
        <v>4.6859999999999999</v>
      </c>
      <c r="AA473" s="9">
        <f>IF(PPG!R195="", "", PPG!R195)</f>
        <v>46.86</v>
      </c>
      <c r="AB473" s="8">
        <f>IF(PPG!S195="", "", PPG!S195)</f>
        <v>0</v>
      </c>
      <c r="AC473" s="9">
        <f>IF(PPG!T195="", "", PPG!T195)</f>
        <v>0</v>
      </c>
      <c r="AD473" s="8">
        <f>IF(PPG!U195="", "", PPG!U195)</f>
        <v>0</v>
      </c>
      <c r="AE473" s="9">
        <f>IF(PPG!V195="", "", PPG!V195)</f>
        <v>0</v>
      </c>
      <c r="AF473" s="8">
        <f>IF(PPG!W195="", "", PPG!W195)</f>
        <v>0</v>
      </c>
      <c r="AG473" s="9">
        <f>IF(PPG!X195="", "", PPG!X195)</f>
        <v>0</v>
      </c>
      <c r="AH473" s="8">
        <f>IF(PPG!Y195="", "", PPG!Y195)</f>
        <v>0</v>
      </c>
      <c r="AI473" s="9">
        <f>IF(PPG!Z195="", "", PPG!Z195)</f>
        <v>0</v>
      </c>
      <c r="AJ473" s="30" t="str">
        <f t="shared" si="37"/>
        <v>0.00</v>
      </c>
      <c r="AK473" s="7" t="str">
        <f t="shared" si="38"/>
        <v>0</v>
      </c>
      <c r="AL473" s="7" t="str">
        <f t="shared" si="39"/>
        <v>0</v>
      </c>
    </row>
    <row r="474" spans="1:38">
      <c r="A474" s="7">
        <f>IF(OUT!C196="", "", OUT!C196)</f>
        <v>712</v>
      </c>
      <c r="B474" s="18">
        <f>IF(OUT!A196="", "", OUT!A196)</f>
        <v>56219</v>
      </c>
      <c r="C474" s="7" t="str">
        <f>IF(OUT!D196="", "", OUT!D196)</f>
        <v>2/3B</v>
      </c>
      <c r="D474" s="25"/>
      <c r="E474" s="34" t="str">
        <f>IF(OUT!E196="", "", OUT!E196)</f>
        <v>10/BDL 2/3 EYE/FAN</v>
      </c>
      <c r="F474" s="22" t="str">
        <f>IF(OUT!AE196="NEW", "✷", "")</f>
        <v/>
      </c>
      <c r="G474" t="str">
        <f>IF(OUT!B196="", "", OUT!B196)</f>
        <v>PEONY DUCHESS DE NEMOURS (Double White)</v>
      </c>
      <c r="H474" s="19">
        <f t="shared" si="35"/>
        <v>4.6859999999999999</v>
      </c>
      <c r="I474" s="20">
        <f t="shared" si="36"/>
        <v>46.86</v>
      </c>
      <c r="J474" s="34" t="str">
        <f>IF(OUT!F196="", "", OUT!F196)</f>
        <v>2/3 EYE OR FAN</v>
      </c>
      <c r="K474" s="7">
        <f>IF(OUT!P196="", "", OUT!P196)</f>
        <v>10</v>
      </c>
      <c r="L474" s="7" t="str">
        <f>IF(OUT!AE196="", "", OUT!AE196)</f>
        <v/>
      </c>
      <c r="M474" s="7" t="str">
        <f>IF(OUT!AG196="", "", OUT!AG196)</f>
        <v/>
      </c>
      <c r="N474" s="7" t="str">
        <f>IF(OUT!AQ196="", "", OUT!AQ196)</f>
        <v>CUT</v>
      </c>
      <c r="O474" s="7" t="str">
        <f>IF(OUT!BM196="", "", OUT!BM196)</f>
        <v>T2</v>
      </c>
      <c r="P474" s="8">
        <f>IF(OUT!N196="", "", OUT!N196)</f>
        <v>4.6859999999999999</v>
      </c>
      <c r="Q474" s="9">
        <f>IF(OUT!O196="", "", OUT!O196)</f>
        <v>46.86</v>
      </c>
      <c r="R474" s="8">
        <f>IF(PPG!H196="", "", PPG!H196)</f>
        <v>0</v>
      </c>
      <c r="S474" s="9">
        <f>IF(PPG!I196="", "", PPG!I196)</f>
        <v>0</v>
      </c>
      <c r="T474" s="8">
        <f>IF(PPG!J196="", "", PPG!J196)</f>
        <v>0</v>
      </c>
      <c r="U474" s="9">
        <f>IF(PPG!K196="", "", PPG!K196)</f>
        <v>0</v>
      </c>
      <c r="V474" s="8">
        <f>IF(PPG!L196="", "", PPG!L196)</f>
        <v>0</v>
      </c>
      <c r="W474" s="9">
        <f>IF(PPG!M196="", "", PPG!M196)</f>
        <v>0</v>
      </c>
      <c r="X474" s="8">
        <f>IF(PPG!N196="", "", PPG!N196)</f>
        <v>0</v>
      </c>
      <c r="Y474" s="9">
        <f>IF(PPG!O196="", "", PPG!O196)</f>
        <v>0</v>
      </c>
      <c r="Z474" s="8">
        <f>IF(PPG!Q196="", "", PPG!Q196)</f>
        <v>4.4000000000000004</v>
      </c>
      <c r="AA474" s="9">
        <f>IF(PPG!R196="", "", PPG!R196)</f>
        <v>44</v>
      </c>
      <c r="AB474" s="8">
        <f>IF(PPG!S196="", "", PPG!S196)</f>
        <v>0</v>
      </c>
      <c r="AC474" s="9">
        <f>IF(PPG!T196="", "", PPG!T196)</f>
        <v>0</v>
      </c>
      <c r="AD474" s="8">
        <f>IF(PPG!U196="", "", PPG!U196)</f>
        <v>0</v>
      </c>
      <c r="AE474" s="9">
        <f>IF(PPG!V196="", "", PPG!V196)</f>
        <v>0</v>
      </c>
      <c r="AF474" s="8">
        <f>IF(PPG!W196="", "", PPG!W196)</f>
        <v>0</v>
      </c>
      <c r="AG474" s="9">
        <f>IF(PPG!X196="", "", PPG!X196)</f>
        <v>0</v>
      </c>
      <c r="AH474" s="8">
        <f>IF(PPG!Y196="", "", PPG!Y196)</f>
        <v>0</v>
      </c>
      <c r="AI474" s="9">
        <f>IF(PPG!Z196="", "", PPG!Z196)</f>
        <v>0</v>
      </c>
      <c r="AJ474" s="30" t="str">
        <f t="shared" si="37"/>
        <v>0.00</v>
      </c>
      <c r="AK474" s="7" t="str">
        <f t="shared" si="38"/>
        <v>0</v>
      </c>
      <c r="AL474" s="7" t="str">
        <f t="shared" si="39"/>
        <v>0</v>
      </c>
    </row>
    <row r="475" spans="1:38">
      <c r="A475" s="7">
        <f>IF(OUT!C184="", "", OUT!C184)</f>
        <v>712</v>
      </c>
      <c r="B475" s="18">
        <f>IF(OUT!A184="", "", OUT!A184)</f>
        <v>54634</v>
      </c>
      <c r="C475" s="7" t="str">
        <f>IF(OUT!D184="", "", OUT!D184)</f>
        <v>2/3B</v>
      </c>
      <c r="D475" s="25"/>
      <c r="E475" s="34" t="str">
        <f>IF(OUT!E184="", "", OUT!E184)</f>
        <v>10/BDL 2/3 EYE/FAN</v>
      </c>
      <c r="F475" s="22" t="str">
        <f>IF(OUT!AE184="NEW", "✷", "")</f>
        <v/>
      </c>
      <c r="G475" t="str">
        <f>IF(OUT!B184="", "", OUT!B184)</f>
        <v>PEONY EDULIS SUPERBA (Rose Pink)</v>
      </c>
      <c r="H475" s="19">
        <f t="shared" si="35"/>
        <v>3.9860000000000002</v>
      </c>
      <c r="I475" s="20">
        <f t="shared" si="36"/>
        <v>39.86</v>
      </c>
      <c r="J475" s="34" t="str">
        <f>IF(OUT!F184="", "", OUT!F184)</f>
        <v>2/3 EYE OR FAN</v>
      </c>
      <c r="K475" s="7">
        <f>IF(OUT!P184="", "", OUT!P184)</f>
        <v>10</v>
      </c>
      <c r="L475" s="7" t="str">
        <f>IF(OUT!AE184="", "", OUT!AE184)</f>
        <v/>
      </c>
      <c r="M475" s="7" t="str">
        <f>IF(OUT!AG184="", "", OUT!AG184)</f>
        <v/>
      </c>
      <c r="N475" s="7" t="str">
        <f>IF(OUT!AQ184="", "", OUT!AQ184)</f>
        <v>CUT</v>
      </c>
      <c r="O475" s="7" t="str">
        <f>IF(OUT!BM184="", "", OUT!BM184)</f>
        <v>T2</v>
      </c>
      <c r="P475" s="8">
        <f>IF(OUT!N184="", "", OUT!N184)</f>
        <v>3.9860000000000002</v>
      </c>
      <c r="Q475" s="9">
        <f>IF(OUT!O184="", "", OUT!O184)</f>
        <v>39.86</v>
      </c>
      <c r="R475" s="8">
        <f>IF(PPG!H184="", "", PPG!H184)</f>
        <v>0</v>
      </c>
      <c r="S475" s="9">
        <f>IF(PPG!I184="", "", PPG!I184)</f>
        <v>0</v>
      </c>
      <c r="T475" s="8">
        <f>IF(PPG!J184="", "", PPG!J184)</f>
        <v>0</v>
      </c>
      <c r="U475" s="9">
        <f>IF(PPG!K184="", "", PPG!K184)</f>
        <v>0</v>
      </c>
      <c r="V475" s="8">
        <f>IF(PPG!L184="", "", PPG!L184)</f>
        <v>0</v>
      </c>
      <c r="W475" s="9">
        <f>IF(PPG!M184="", "", PPG!M184)</f>
        <v>0</v>
      </c>
      <c r="X475" s="8">
        <f>IF(PPG!N184="", "", PPG!N184)</f>
        <v>0</v>
      </c>
      <c r="Y475" s="9">
        <f>IF(PPG!O184="", "", PPG!O184)</f>
        <v>0</v>
      </c>
      <c r="Z475" s="8">
        <f>IF(PPG!Q184="", "", PPG!Q184)</f>
        <v>2.4</v>
      </c>
      <c r="AA475" s="9">
        <f>IF(PPG!R184="", "", PPG!R184)</f>
        <v>24</v>
      </c>
      <c r="AB475" s="8">
        <f>IF(PPG!S184="", "", PPG!S184)</f>
        <v>0</v>
      </c>
      <c r="AC475" s="9">
        <f>IF(PPG!T184="", "", PPG!T184)</f>
        <v>0</v>
      </c>
      <c r="AD475" s="8">
        <f>IF(PPG!U184="", "", PPG!U184)</f>
        <v>0</v>
      </c>
      <c r="AE475" s="9">
        <f>IF(PPG!V184="", "", PPG!V184)</f>
        <v>0</v>
      </c>
      <c r="AF475" s="8">
        <f>IF(PPG!W184="", "", PPG!W184)</f>
        <v>0</v>
      </c>
      <c r="AG475" s="9">
        <f>IF(PPG!X184="", "", PPG!X184)</f>
        <v>0</v>
      </c>
      <c r="AH475" s="8">
        <f>IF(PPG!Y184="", "", PPG!Y184)</f>
        <v>0</v>
      </c>
      <c r="AI475" s="9">
        <f>IF(PPG!Z184="", "", PPG!Z184)</f>
        <v>0</v>
      </c>
      <c r="AJ475" s="30" t="str">
        <f t="shared" si="37"/>
        <v>0.00</v>
      </c>
      <c r="AK475" s="7" t="str">
        <f t="shared" si="38"/>
        <v>0</v>
      </c>
      <c r="AL475" s="7" t="str">
        <f t="shared" si="39"/>
        <v>0</v>
      </c>
    </row>
    <row r="476" spans="1:38">
      <c r="A476" s="7">
        <f>IF(OUT!C197="", "", OUT!C197)</f>
        <v>712</v>
      </c>
      <c r="B476" s="18">
        <f>IF(OUT!A197="", "", OUT!A197)</f>
        <v>56220</v>
      </c>
      <c r="C476" s="7" t="str">
        <f>IF(OUT!D197="", "", OUT!D197)</f>
        <v>2/3B</v>
      </c>
      <c r="D476" s="25"/>
      <c r="E476" s="34" t="str">
        <f>IF(OUT!E197="", "", OUT!E197)</f>
        <v>10/BDL 2/3 EYE/FAN</v>
      </c>
      <c r="F476" s="22" t="str">
        <f>IF(OUT!AE197="NEW", "✷", "")</f>
        <v/>
      </c>
      <c r="G476" t="str">
        <f>IF(OUT!B197="", "", OUT!B197)</f>
        <v>PEONY FELIX CROUSSE (Double Ruby Red)</v>
      </c>
      <c r="H476" s="19">
        <f t="shared" si="35"/>
        <v>4.4000000000000004</v>
      </c>
      <c r="I476" s="20">
        <f t="shared" si="36"/>
        <v>44</v>
      </c>
      <c r="J476" s="34" t="str">
        <f>IF(OUT!F197="", "", OUT!F197)</f>
        <v>2/3 EYE OR FAN</v>
      </c>
      <c r="K476" s="7">
        <f>IF(OUT!P197="", "", OUT!P197)</f>
        <v>10</v>
      </c>
      <c r="L476" s="7" t="str">
        <f>IF(OUT!AE197="", "", OUT!AE197)</f>
        <v/>
      </c>
      <c r="M476" s="7" t="str">
        <f>IF(OUT!AG197="", "", OUT!AG197)</f>
        <v/>
      </c>
      <c r="N476" s="7" t="str">
        <f>IF(OUT!AQ197="", "", OUT!AQ197)</f>
        <v>CUT</v>
      </c>
      <c r="O476" s="7" t="str">
        <f>IF(OUT!BM197="", "", OUT!BM197)</f>
        <v>T2</v>
      </c>
      <c r="P476" s="8">
        <f>IF(OUT!N197="", "", OUT!N197)</f>
        <v>4.4000000000000004</v>
      </c>
      <c r="Q476" s="9">
        <f>IF(OUT!O197="", "", OUT!O197)</f>
        <v>44</v>
      </c>
      <c r="R476" s="8">
        <f>IF(PPG!H197="", "", PPG!H197)</f>
        <v>0</v>
      </c>
      <c r="S476" s="9">
        <f>IF(PPG!I197="", "", PPG!I197)</f>
        <v>0</v>
      </c>
      <c r="T476" s="8">
        <f>IF(PPG!J197="", "", PPG!J197)</f>
        <v>0</v>
      </c>
      <c r="U476" s="9">
        <f>IF(PPG!K197="", "", PPG!K197)</f>
        <v>0</v>
      </c>
      <c r="V476" s="8">
        <f>IF(PPG!L197="", "", PPG!L197)</f>
        <v>0</v>
      </c>
      <c r="W476" s="9">
        <f>IF(PPG!M197="", "", PPG!M197)</f>
        <v>0</v>
      </c>
      <c r="X476" s="8">
        <f>IF(PPG!N197="", "", PPG!N197)</f>
        <v>0</v>
      </c>
      <c r="Y476" s="9">
        <f>IF(PPG!O197="", "", PPG!O197)</f>
        <v>0</v>
      </c>
      <c r="Z476" s="8">
        <f>IF(PPG!Q197="", "", PPG!Q197)</f>
        <v>5.6859999999999999</v>
      </c>
      <c r="AA476" s="9">
        <f>IF(PPG!R197="", "", PPG!R197)</f>
        <v>56.86</v>
      </c>
      <c r="AB476" s="8">
        <f>IF(PPG!S197="", "", PPG!S197)</f>
        <v>0</v>
      </c>
      <c r="AC476" s="9">
        <f>IF(PPG!T197="", "", PPG!T197)</f>
        <v>0</v>
      </c>
      <c r="AD476" s="8">
        <f>IF(PPG!U197="", "", PPG!U197)</f>
        <v>0</v>
      </c>
      <c r="AE476" s="9">
        <f>IF(PPG!V197="", "", PPG!V197)</f>
        <v>0</v>
      </c>
      <c r="AF476" s="8">
        <f>IF(PPG!W197="", "", PPG!W197)</f>
        <v>0</v>
      </c>
      <c r="AG476" s="9">
        <f>IF(PPG!X197="", "", PPG!X197)</f>
        <v>0</v>
      </c>
      <c r="AH476" s="8">
        <f>IF(PPG!Y197="", "", PPG!Y197)</f>
        <v>0</v>
      </c>
      <c r="AI476" s="9">
        <f>IF(PPG!Z197="", "", PPG!Z197)</f>
        <v>0</v>
      </c>
      <c r="AJ476" s="30" t="str">
        <f t="shared" si="37"/>
        <v>0.00</v>
      </c>
      <c r="AK476" s="7" t="str">
        <f t="shared" si="38"/>
        <v>0</v>
      </c>
      <c r="AL476" s="7" t="str">
        <f t="shared" si="39"/>
        <v>0</v>
      </c>
    </row>
    <row r="477" spans="1:38">
      <c r="A477" s="7">
        <f>IF(OUT!C198="", "", OUT!C198)</f>
        <v>712</v>
      </c>
      <c r="B477" s="18">
        <f>IF(OUT!A198="", "", OUT!A198)</f>
        <v>56221</v>
      </c>
      <c r="C477" s="7" t="str">
        <f>IF(OUT!D198="", "", OUT!D198)</f>
        <v>2/3B</v>
      </c>
      <c r="D477" s="25"/>
      <c r="E477" s="34" t="str">
        <f>IF(OUT!E198="", "", OUT!E198)</f>
        <v>10/BDL 2/3 EYE/FAN</v>
      </c>
      <c r="F477" s="22" t="str">
        <f>IF(OUT!AE198="NEW", "✷", "")</f>
        <v/>
      </c>
      <c r="G477" t="str">
        <f>IF(OUT!B198="", "", OUT!B198)</f>
        <v>PEONY FESTIVA MAXIMA (Double White w/Red Specks)</v>
      </c>
      <c r="H477" s="19">
        <f t="shared" si="35"/>
        <v>5.6859999999999999</v>
      </c>
      <c r="I477" s="20">
        <f t="shared" si="36"/>
        <v>56.86</v>
      </c>
      <c r="J477" s="34" t="str">
        <f>IF(OUT!F198="", "", OUT!F198)</f>
        <v>2/3 EYE OR FAN</v>
      </c>
      <c r="K477" s="7">
        <f>IF(OUT!P198="", "", OUT!P198)</f>
        <v>10</v>
      </c>
      <c r="L477" s="7" t="str">
        <f>IF(OUT!AE198="", "", OUT!AE198)</f>
        <v/>
      </c>
      <c r="M477" s="7" t="str">
        <f>IF(OUT!AG198="", "", OUT!AG198)</f>
        <v/>
      </c>
      <c r="N477" s="7" t="str">
        <f>IF(OUT!AQ198="", "", OUT!AQ198)</f>
        <v>CUT</v>
      </c>
      <c r="O477" s="7" t="str">
        <f>IF(OUT!BM198="", "", OUT!BM198)</f>
        <v>T2</v>
      </c>
      <c r="P477" s="8">
        <f>IF(OUT!N198="", "", OUT!N198)</f>
        <v>5.6859999999999999</v>
      </c>
      <c r="Q477" s="9">
        <f>IF(OUT!O198="", "", OUT!O198)</f>
        <v>56.86</v>
      </c>
      <c r="R477" s="8">
        <f>IF(PPG!H198="", "", PPG!H198)</f>
        <v>0</v>
      </c>
      <c r="S477" s="9">
        <f>IF(PPG!I198="", "", PPG!I198)</f>
        <v>0</v>
      </c>
      <c r="T477" s="8">
        <f>IF(PPG!J198="", "", PPG!J198)</f>
        <v>0</v>
      </c>
      <c r="U477" s="9">
        <f>IF(PPG!K198="", "", PPG!K198)</f>
        <v>0</v>
      </c>
      <c r="V477" s="8">
        <f>IF(PPG!L198="", "", PPG!L198)</f>
        <v>0</v>
      </c>
      <c r="W477" s="9">
        <f>IF(PPG!M198="", "", PPG!M198)</f>
        <v>0</v>
      </c>
      <c r="X477" s="8">
        <f>IF(PPG!N198="", "", PPG!N198)</f>
        <v>0</v>
      </c>
      <c r="Y477" s="9">
        <f>IF(PPG!O198="", "", PPG!O198)</f>
        <v>0</v>
      </c>
      <c r="Z477" s="8">
        <f>IF(PPG!Q198="", "", PPG!Q198)</f>
        <v>4.4000000000000004</v>
      </c>
      <c r="AA477" s="9">
        <f>IF(PPG!R198="", "", PPG!R198)</f>
        <v>44</v>
      </c>
      <c r="AB477" s="8">
        <f>IF(PPG!S198="", "", PPG!S198)</f>
        <v>0</v>
      </c>
      <c r="AC477" s="9">
        <f>IF(PPG!T198="", "", PPG!T198)</f>
        <v>0</v>
      </c>
      <c r="AD477" s="8">
        <f>IF(PPG!U198="", "", PPG!U198)</f>
        <v>0</v>
      </c>
      <c r="AE477" s="9">
        <f>IF(PPG!V198="", "", PPG!V198)</f>
        <v>0</v>
      </c>
      <c r="AF477" s="8">
        <f>IF(PPG!W198="", "", PPG!W198)</f>
        <v>0</v>
      </c>
      <c r="AG477" s="9">
        <f>IF(PPG!X198="", "", PPG!X198)</f>
        <v>0</v>
      </c>
      <c r="AH477" s="8">
        <f>IF(PPG!Y198="", "", PPG!Y198)</f>
        <v>0</v>
      </c>
      <c r="AI477" s="9">
        <f>IF(PPG!Z198="", "", PPG!Z198)</f>
        <v>0</v>
      </c>
      <c r="AJ477" s="30" t="str">
        <f t="shared" si="37"/>
        <v>0.00</v>
      </c>
      <c r="AK477" s="7" t="str">
        <f t="shared" si="38"/>
        <v>0</v>
      </c>
      <c r="AL477" s="7" t="str">
        <f t="shared" si="39"/>
        <v>0</v>
      </c>
    </row>
    <row r="478" spans="1:38">
      <c r="A478" s="7">
        <f>IF(OUT!C199="", "", OUT!C199)</f>
        <v>712</v>
      </c>
      <c r="B478" s="18">
        <f>IF(OUT!A199="", "", OUT!A199)</f>
        <v>56222</v>
      </c>
      <c r="C478" s="7" t="str">
        <f>IF(OUT!D199="", "", OUT!D199)</f>
        <v>2/3B</v>
      </c>
      <c r="D478" s="25"/>
      <c r="E478" s="34" t="str">
        <f>IF(OUT!E199="", "", OUT!E199)</f>
        <v>10/BDL 2/3 EYE/FAN</v>
      </c>
      <c r="F478" s="22" t="str">
        <f>IF(OUT!AE199="NEW", "✷", "")</f>
        <v/>
      </c>
      <c r="G478" t="str">
        <f>IF(OUT!B199="", "", OUT!B199)</f>
        <v>PEONY GENERAL MCMAHON (Double Crimson Red)</v>
      </c>
      <c r="H478" s="19">
        <f t="shared" si="35"/>
        <v>4.4000000000000004</v>
      </c>
      <c r="I478" s="20">
        <f t="shared" si="36"/>
        <v>44</v>
      </c>
      <c r="J478" s="34" t="str">
        <f>IF(OUT!F199="", "", OUT!F199)</f>
        <v>2/3 EYE OR FAN</v>
      </c>
      <c r="K478" s="7">
        <f>IF(OUT!P199="", "", OUT!P199)</f>
        <v>10</v>
      </c>
      <c r="L478" s="7" t="str">
        <f>IF(OUT!AE199="", "", OUT!AE199)</f>
        <v/>
      </c>
      <c r="M478" s="7" t="str">
        <f>IF(OUT!AG199="", "", OUT!AG199)</f>
        <v/>
      </c>
      <c r="N478" s="7" t="str">
        <f>IF(OUT!AQ199="", "", OUT!AQ199)</f>
        <v>CUT</v>
      </c>
      <c r="O478" s="7" t="str">
        <f>IF(OUT!BM199="", "", OUT!BM199)</f>
        <v>T2</v>
      </c>
      <c r="P478" s="8">
        <f>IF(OUT!N199="", "", OUT!N199)</f>
        <v>4.4000000000000004</v>
      </c>
      <c r="Q478" s="9">
        <f>IF(OUT!O199="", "", OUT!O199)</f>
        <v>44</v>
      </c>
      <c r="R478" s="8">
        <f>IF(PPG!H199="", "", PPG!H199)</f>
        <v>0</v>
      </c>
      <c r="S478" s="9">
        <f>IF(PPG!I199="", "", PPG!I199)</f>
        <v>0</v>
      </c>
      <c r="T478" s="8">
        <f>IF(PPG!J199="", "", PPG!J199)</f>
        <v>0</v>
      </c>
      <c r="U478" s="9">
        <f>IF(PPG!K199="", "", PPG!K199)</f>
        <v>0</v>
      </c>
      <c r="V478" s="8">
        <f>IF(PPG!L199="", "", PPG!L199)</f>
        <v>0</v>
      </c>
      <c r="W478" s="9">
        <f>IF(PPG!M199="", "", PPG!M199)</f>
        <v>0</v>
      </c>
      <c r="X478" s="8">
        <f>IF(PPG!N199="", "", PPG!N199)</f>
        <v>0</v>
      </c>
      <c r="Y478" s="9">
        <f>IF(PPG!O199="", "", PPG!O199)</f>
        <v>0</v>
      </c>
      <c r="Z478" s="8">
        <f>IF(PPG!Q199="", "", PPG!Q199)</f>
        <v>4.258</v>
      </c>
      <c r="AA478" s="9">
        <f>IF(PPG!R199="", "", PPG!R199)</f>
        <v>42.58</v>
      </c>
      <c r="AB478" s="8">
        <f>IF(PPG!S199="", "", PPG!S199)</f>
        <v>0</v>
      </c>
      <c r="AC478" s="9">
        <f>IF(PPG!T199="", "", PPG!T199)</f>
        <v>0</v>
      </c>
      <c r="AD478" s="8">
        <f>IF(PPG!U199="", "", PPG!U199)</f>
        <v>0</v>
      </c>
      <c r="AE478" s="9">
        <f>IF(PPG!V199="", "", PPG!V199)</f>
        <v>0</v>
      </c>
      <c r="AF478" s="8">
        <f>IF(PPG!W199="", "", PPG!W199)</f>
        <v>0</v>
      </c>
      <c r="AG478" s="9">
        <f>IF(PPG!X199="", "", PPG!X199)</f>
        <v>0</v>
      </c>
      <c r="AH478" s="8">
        <f>IF(PPG!Y199="", "", PPG!Y199)</f>
        <v>0</v>
      </c>
      <c r="AI478" s="9">
        <f>IF(PPG!Z199="", "", PPG!Z199)</f>
        <v>0</v>
      </c>
      <c r="AJ478" s="30" t="str">
        <f t="shared" si="37"/>
        <v>0.00</v>
      </c>
      <c r="AK478" s="7" t="str">
        <f t="shared" si="38"/>
        <v>0</v>
      </c>
      <c r="AL478" s="7" t="str">
        <f t="shared" si="39"/>
        <v>0</v>
      </c>
    </row>
    <row r="479" spans="1:38">
      <c r="A479" s="7">
        <f>IF(OUT!C166="", "", OUT!C166)</f>
        <v>712</v>
      </c>
      <c r="B479" s="18">
        <f>IF(OUT!A166="", "", OUT!A166)</f>
        <v>54003</v>
      </c>
      <c r="C479" s="7" t="str">
        <f>IF(OUT!D166="", "", OUT!D166)</f>
        <v>2/3B</v>
      </c>
      <c r="D479" s="25"/>
      <c r="E479" s="34" t="str">
        <f>IF(OUT!E166="", "", OUT!E166)</f>
        <v>10/BDL 2/3 EYE/FAN</v>
      </c>
      <c r="F479" s="22" t="str">
        <f>IF(OUT!AE166="NEW", "✷", "")</f>
        <v/>
      </c>
      <c r="G479" t="str">
        <f>IF(OUT!B166="", "", OUT!B166)</f>
        <v>PEONY KANSAS (Double Clear Red)</v>
      </c>
      <c r="H479" s="19">
        <f t="shared" si="35"/>
        <v>4.6859999999999999</v>
      </c>
      <c r="I479" s="20">
        <f t="shared" si="36"/>
        <v>46.86</v>
      </c>
      <c r="J479" s="34" t="str">
        <f>IF(OUT!F166="", "", OUT!F166)</f>
        <v>2/3 EYE OR FAN</v>
      </c>
      <c r="K479" s="7">
        <f>IF(OUT!P166="", "", OUT!P166)</f>
        <v>10</v>
      </c>
      <c r="L479" s="7" t="str">
        <f>IF(OUT!AE166="", "", OUT!AE166)</f>
        <v/>
      </c>
      <c r="M479" s="7" t="str">
        <f>IF(OUT!AG166="", "", OUT!AG166)</f>
        <v/>
      </c>
      <c r="N479" s="7" t="str">
        <f>IF(OUT!AQ166="", "", OUT!AQ166)</f>
        <v>CUT</v>
      </c>
      <c r="O479" s="7" t="str">
        <f>IF(OUT!BM166="", "", OUT!BM166)</f>
        <v>T2</v>
      </c>
      <c r="P479" s="8">
        <f>IF(OUT!N166="", "", OUT!N166)</f>
        <v>4.6859999999999999</v>
      </c>
      <c r="Q479" s="9">
        <f>IF(OUT!O166="", "", OUT!O166)</f>
        <v>46.86</v>
      </c>
      <c r="R479" s="8">
        <f>IF(PPG!H166="", "", PPG!H166)</f>
        <v>0</v>
      </c>
      <c r="S479" s="9">
        <f>IF(PPG!I166="", "", PPG!I166)</f>
        <v>0</v>
      </c>
      <c r="T479" s="8">
        <f>IF(PPG!J166="", "", PPG!J166)</f>
        <v>0</v>
      </c>
      <c r="U479" s="9">
        <f>IF(PPG!K166="", "", PPG!K166)</f>
        <v>0</v>
      </c>
      <c r="V479" s="8">
        <f>IF(PPG!L166="", "", PPG!L166)</f>
        <v>0</v>
      </c>
      <c r="W479" s="9">
        <f>IF(PPG!M166="", "", PPG!M166)</f>
        <v>0</v>
      </c>
      <c r="X479" s="8">
        <f>IF(PPG!N166="", "", PPG!N166)</f>
        <v>0</v>
      </c>
      <c r="Y479" s="9">
        <f>IF(PPG!O166="", "", PPG!O166)</f>
        <v>0</v>
      </c>
      <c r="Z479" s="8">
        <f>IF(PPG!Q166="", "", PPG!Q166)</f>
        <v>2.258</v>
      </c>
      <c r="AA479" s="9">
        <f>IF(PPG!R166="", "", PPG!R166)</f>
        <v>22.58</v>
      </c>
      <c r="AB479" s="8">
        <f>IF(PPG!S166="", "", PPG!S166)</f>
        <v>0</v>
      </c>
      <c r="AC479" s="9">
        <f>IF(PPG!T166="", "", PPG!T166)</f>
        <v>0</v>
      </c>
      <c r="AD479" s="8">
        <f>IF(PPG!U166="", "", PPG!U166)</f>
        <v>0</v>
      </c>
      <c r="AE479" s="9">
        <f>IF(PPG!V166="", "", PPG!V166)</f>
        <v>0</v>
      </c>
      <c r="AF479" s="8">
        <f>IF(PPG!W166="", "", PPG!W166)</f>
        <v>0</v>
      </c>
      <c r="AG479" s="9">
        <f>IF(PPG!X166="", "", PPG!X166)</f>
        <v>0</v>
      </c>
      <c r="AH479" s="8">
        <f>IF(PPG!Y166="", "", PPG!Y166)</f>
        <v>0</v>
      </c>
      <c r="AI479" s="9">
        <f>IF(PPG!Z166="", "", PPG!Z166)</f>
        <v>0</v>
      </c>
      <c r="AJ479" s="30" t="str">
        <f t="shared" si="37"/>
        <v>0.00</v>
      </c>
      <c r="AK479" s="7" t="str">
        <f t="shared" si="38"/>
        <v>0</v>
      </c>
      <c r="AL479" s="7" t="str">
        <f t="shared" si="39"/>
        <v>0</v>
      </c>
    </row>
    <row r="480" spans="1:38">
      <c r="A480" s="7">
        <f>IF(OUT!C200="", "", OUT!C200)</f>
        <v>712</v>
      </c>
      <c r="B480" s="18">
        <f>IF(OUT!A200="", "", OUT!A200)</f>
        <v>56226</v>
      </c>
      <c r="C480" s="7" t="str">
        <f>IF(OUT!D200="", "", OUT!D200)</f>
        <v>2/3B</v>
      </c>
      <c r="D480" s="25"/>
      <c r="E480" s="34" t="str">
        <f>IF(OUT!E200="", "", OUT!E200)</f>
        <v>10/BDL 2/3 EYE/FAN</v>
      </c>
      <c r="F480" s="22" t="str">
        <f>IF(OUT!AE200="NEW", "✷", "")</f>
        <v/>
      </c>
      <c r="G480" t="str">
        <f>IF(OUT!B200="", "", OUT!B200)</f>
        <v>PEONY KARL ROSENFELD (Double Fuschia Red)</v>
      </c>
      <c r="H480" s="19">
        <f t="shared" si="35"/>
        <v>4.258</v>
      </c>
      <c r="I480" s="20">
        <f t="shared" si="36"/>
        <v>42.58</v>
      </c>
      <c r="J480" s="34" t="str">
        <f>IF(OUT!F200="", "", OUT!F200)</f>
        <v>2/3 EYE OR FAN</v>
      </c>
      <c r="K480" s="7">
        <f>IF(OUT!P200="", "", OUT!P200)</f>
        <v>10</v>
      </c>
      <c r="L480" s="7" t="str">
        <f>IF(OUT!AE200="", "", OUT!AE200)</f>
        <v/>
      </c>
      <c r="M480" s="7" t="str">
        <f>IF(OUT!AG200="", "", OUT!AG200)</f>
        <v/>
      </c>
      <c r="N480" s="7" t="str">
        <f>IF(OUT!AQ200="", "", OUT!AQ200)</f>
        <v>CUT</v>
      </c>
      <c r="O480" s="7" t="str">
        <f>IF(OUT!BM200="", "", OUT!BM200)</f>
        <v>T2</v>
      </c>
      <c r="P480" s="8">
        <f>IF(OUT!N200="", "", OUT!N200)</f>
        <v>4.258</v>
      </c>
      <c r="Q480" s="9">
        <f>IF(OUT!O200="", "", OUT!O200)</f>
        <v>42.58</v>
      </c>
      <c r="R480" s="8">
        <f>IF(PPG!H200="", "", PPG!H200)</f>
        <v>0</v>
      </c>
      <c r="S480" s="9">
        <f>IF(PPG!I200="", "", PPG!I200)</f>
        <v>0</v>
      </c>
      <c r="T480" s="8">
        <f>IF(PPG!J200="", "", PPG!J200)</f>
        <v>0</v>
      </c>
      <c r="U480" s="9">
        <f>IF(PPG!K200="", "", PPG!K200)</f>
        <v>0</v>
      </c>
      <c r="V480" s="8">
        <f>IF(PPG!L200="", "", PPG!L200)</f>
        <v>0</v>
      </c>
      <c r="W480" s="9">
        <f>IF(PPG!M200="", "", PPG!M200)</f>
        <v>0</v>
      </c>
      <c r="X480" s="8">
        <f>IF(PPG!N200="", "", PPG!N200)</f>
        <v>0</v>
      </c>
      <c r="Y480" s="9">
        <f>IF(PPG!O200="", "", PPG!O200)</f>
        <v>0</v>
      </c>
      <c r="Z480" s="8">
        <f>IF(PPG!Q200="", "", PPG!Q200)</f>
        <v>5.258</v>
      </c>
      <c r="AA480" s="9">
        <f>IF(PPG!R200="", "", PPG!R200)</f>
        <v>52.58</v>
      </c>
      <c r="AB480" s="8">
        <f>IF(PPG!S200="", "", PPG!S200)</f>
        <v>0</v>
      </c>
      <c r="AC480" s="9">
        <f>IF(PPG!T200="", "", PPG!T200)</f>
        <v>0</v>
      </c>
      <c r="AD480" s="8">
        <f>IF(PPG!U200="", "", PPG!U200)</f>
        <v>0</v>
      </c>
      <c r="AE480" s="9">
        <f>IF(PPG!V200="", "", PPG!V200)</f>
        <v>0</v>
      </c>
      <c r="AF480" s="8">
        <f>IF(PPG!W200="", "", PPG!W200)</f>
        <v>0</v>
      </c>
      <c r="AG480" s="9">
        <f>IF(PPG!X200="", "", PPG!X200)</f>
        <v>0</v>
      </c>
      <c r="AH480" s="8">
        <f>IF(PPG!Y200="", "", PPG!Y200)</f>
        <v>0</v>
      </c>
      <c r="AI480" s="9">
        <f>IF(PPG!Z200="", "", PPG!Z200)</f>
        <v>0</v>
      </c>
      <c r="AJ480" s="30" t="str">
        <f t="shared" si="37"/>
        <v>0.00</v>
      </c>
      <c r="AK480" s="7" t="str">
        <f t="shared" si="38"/>
        <v>0</v>
      </c>
      <c r="AL480" s="7" t="str">
        <f t="shared" si="39"/>
        <v>0</v>
      </c>
    </row>
    <row r="481" spans="1:38">
      <c r="A481" s="7">
        <f>IF(OUT!C201="", "", OUT!C201)</f>
        <v>712</v>
      </c>
      <c r="B481" s="18">
        <f>IF(OUT!A201="", "", OUT!A201)</f>
        <v>56238</v>
      </c>
      <c r="C481" s="7" t="str">
        <f>IF(OUT!D201="", "", OUT!D201)</f>
        <v>2/3B</v>
      </c>
      <c r="D481" s="25"/>
      <c r="E481" s="34" t="str">
        <f>IF(OUT!E201="", "", OUT!E201)</f>
        <v>10/BDL 2/3 EYE/FAN</v>
      </c>
      <c r="F481" s="22" t="str">
        <f>IF(OUT!AE201="NEW", "✷", "")</f>
        <v/>
      </c>
      <c r="G481" t="str">
        <f>IF(OUT!B201="", "", OUT!B201)</f>
        <v>PEONY MONSIEUR JULES ELIE (Double Light Rose Pink)</v>
      </c>
      <c r="H481" s="19">
        <f t="shared" si="35"/>
        <v>5.258</v>
      </c>
      <c r="I481" s="20">
        <f t="shared" si="36"/>
        <v>52.58</v>
      </c>
      <c r="J481" s="34" t="str">
        <f>IF(OUT!F201="", "", OUT!F201)</f>
        <v>2/3 EYE OR FAN</v>
      </c>
      <c r="K481" s="7">
        <f>IF(OUT!P201="", "", OUT!P201)</f>
        <v>10</v>
      </c>
      <c r="L481" s="7" t="str">
        <f>IF(OUT!AE201="", "", OUT!AE201)</f>
        <v/>
      </c>
      <c r="M481" s="7" t="str">
        <f>IF(OUT!AG201="", "", OUT!AG201)</f>
        <v/>
      </c>
      <c r="N481" s="7" t="str">
        <f>IF(OUT!AQ201="", "", OUT!AQ201)</f>
        <v>CUT</v>
      </c>
      <c r="O481" s="7" t="str">
        <f>IF(OUT!BM201="", "", OUT!BM201)</f>
        <v>T2</v>
      </c>
      <c r="P481" s="8">
        <f>IF(OUT!N201="", "", OUT!N201)</f>
        <v>5.258</v>
      </c>
      <c r="Q481" s="9">
        <f>IF(OUT!O201="", "", OUT!O201)</f>
        <v>52.58</v>
      </c>
      <c r="R481" s="8">
        <f>IF(PPG!H201="", "", PPG!H201)</f>
        <v>0</v>
      </c>
      <c r="S481" s="9">
        <f>IF(PPG!I201="", "", PPG!I201)</f>
        <v>0</v>
      </c>
      <c r="T481" s="8">
        <f>IF(PPG!J201="", "", PPG!J201)</f>
        <v>0</v>
      </c>
      <c r="U481" s="9">
        <f>IF(PPG!K201="", "", PPG!K201)</f>
        <v>0</v>
      </c>
      <c r="V481" s="8">
        <f>IF(PPG!L201="", "", PPG!L201)</f>
        <v>0</v>
      </c>
      <c r="W481" s="9">
        <f>IF(PPG!M201="", "", PPG!M201)</f>
        <v>0</v>
      </c>
      <c r="X481" s="8">
        <f>IF(PPG!N201="", "", PPG!N201)</f>
        <v>0</v>
      </c>
      <c r="Y481" s="9">
        <f>IF(PPG!O201="", "", PPG!O201)</f>
        <v>0</v>
      </c>
      <c r="Z481" s="8">
        <f>IF(PPG!Q201="", "", PPG!Q201)</f>
        <v>3.972</v>
      </c>
      <c r="AA481" s="9">
        <f>IF(PPG!R201="", "", PPG!R201)</f>
        <v>39.72</v>
      </c>
      <c r="AB481" s="8">
        <f>IF(PPG!S201="", "", PPG!S201)</f>
        <v>0</v>
      </c>
      <c r="AC481" s="9">
        <f>IF(PPG!T201="", "", PPG!T201)</f>
        <v>0</v>
      </c>
      <c r="AD481" s="8">
        <f>IF(PPG!U201="", "", PPG!U201)</f>
        <v>0</v>
      </c>
      <c r="AE481" s="9">
        <f>IF(PPG!V201="", "", PPG!V201)</f>
        <v>0</v>
      </c>
      <c r="AF481" s="8">
        <f>IF(PPG!W201="", "", PPG!W201)</f>
        <v>0</v>
      </c>
      <c r="AG481" s="9">
        <f>IF(PPG!X201="", "", PPG!X201)</f>
        <v>0</v>
      </c>
      <c r="AH481" s="8">
        <f>IF(PPG!Y201="", "", PPG!Y201)</f>
        <v>0</v>
      </c>
      <c r="AI481" s="9">
        <f>IF(PPG!Z201="", "", PPG!Z201)</f>
        <v>0</v>
      </c>
      <c r="AJ481" s="30" t="str">
        <f t="shared" si="37"/>
        <v>0.00</v>
      </c>
      <c r="AK481" s="7" t="str">
        <f t="shared" si="38"/>
        <v>0</v>
      </c>
      <c r="AL481" s="7" t="str">
        <f t="shared" si="39"/>
        <v>0</v>
      </c>
    </row>
    <row r="482" spans="1:38">
      <c r="A482" s="7">
        <f>IF(OUT!C566="", "", OUT!C566)</f>
        <v>712</v>
      </c>
      <c r="B482" s="18">
        <f>IF(OUT!A566="", "", OUT!A566)</f>
        <v>96145</v>
      </c>
      <c r="C482" s="7" t="str">
        <f>IF(OUT!D566="", "", OUT!D566)</f>
        <v>2/3B</v>
      </c>
      <c r="D482" s="25"/>
      <c r="E482" s="34" t="str">
        <f>IF(OUT!E566="", "", OUT!E566)</f>
        <v>10/BDL 2/3 EYE/FAN</v>
      </c>
      <c r="F482" s="22" t="str">
        <f>IF(OUT!AE566="NEW", "✷", "")</f>
        <v/>
      </c>
      <c r="G482" t="str">
        <f>IF(OUT!B566="", "", OUT!B566)</f>
        <v>PEONY MOTHER'S CHOICE (Double Creamy Pink)</v>
      </c>
      <c r="H482" s="19">
        <f t="shared" si="35"/>
        <v>7.1150000000000002</v>
      </c>
      <c r="I482" s="20">
        <f t="shared" si="36"/>
        <v>71.150000000000006</v>
      </c>
      <c r="J482" s="34" t="str">
        <f>IF(OUT!F566="", "", OUT!F566)</f>
        <v>2/3 EYE OR FAN</v>
      </c>
      <c r="K482" s="7">
        <f>IF(OUT!P566="", "", OUT!P566)</f>
        <v>10</v>
      </c>
      <c r="L482" s="7" t="str">
        <f>IF(OUT!AE566="", "", OUT!AE566)</f>
        <v/>
      </c>
      <c r="M482" s="7" t="str">
        <f>IF(OUT!AG566="", "", OUT!AG566)</f>
        <v/>
      </c>
      <c r="N482" s="7" t="str">
        <f>IF(OUT!AQ566="", "", OUT!AQ566)</f>
        <v>CUT</v>
      </c>
      <c r="O482" s="7" t="str">
        <f>IF(OUT!BM566="", "", OUT!BM566)</f>
        <v>T2</v>
      </c>
      <c r="P482" s="8">
        <f>IF(OUT!N566="", "", OUT!N566)</f>
        <v>7.1150000000000002</v>
      </c>
      <c r="Q482" s="9">
        <f>IF(OUT!O566="", "", OUT!O566)</f>
        <v>71.150000000000006</v>
      </c>
      <c r="R482" s="8">
        <f>IF(PPG!H566="", "", PPG!H566)</f>
        <v>0</v>
      </c>
      <c r="S482" s="9">
        <f>IF(PPG!I566="", "", PPG!I566)</f>
        <v>0</v>
      </c>
      <c r="T482" s="8">
        <f>IF(PPG!J566="", "", PPG!J566)</f>
        <v>0</v>
      </c>
      <c r="U482" s="9">
        <f>IF(PPG!K566="", "", PPG!K566)</f>
        <v>0</v>
      </c>
      <c r="V482" s="8">
        <f>IF(PPG!L566="", "", PPG!L566)</f>
        <v>0</v>
      </c>
      <c r="W482" s="9">
        <f>IF(PPG!M566="", "", PPG!M566)</f>
        <v>0</v>
      </c>
      <c r="X482" s="8">
        <f>IF(PPG!N566="", "", PPG!N566)</f>
        <v>0</v>
      </c>
      <c r="Y482" s="9">
        <f>IF(PPG!O566="", "", PPG!O566)</f>
        <v>0</v>
      </c>
      <c r="Z482" s="8">
        <f>IF(PPG!Q566="", "", PPG!Q566)</f>
        <v>0.55800000000000005</v>
      </c>
      <c r="AA482" s="9">
        <f>IF(PPG!R566="", "", PPG!R566)</f>
        <v>55.8</v>
      </c>
      <c r="AB482" s="8">
        <f>IF(PPG!S566="", "", PPG!S566)</f>
        <v>0</v>
      </c>
      <c r="AC482" s="9">
        <f>IF(PPG!T566="", "", PPG!T566)</f>
        <v>0</v>
      </c>
      <c r="AD482" s="8">
        <f>IF(PPG!U566="", "", PPG!U566)</f>
        <v>0</v>
      </c>
      <c r="AE482" s="9">
        <f>IF(PPG!V566="", "", PPG!V566)</f>
        <v>0</v>
      </c>
      <c r="AF482" s="8">
        <f>IF(PPG!W566="", "", PPG!W566)</f>
        <v>0</v>
      </c>
      <c r="AG482" s="9">
        <f>IF(PPG!X566="", "", PPG!X566)</f>
        <v>0</v>
      </c>
      <c r="AH482" s="8">
        <f>IF(PPG!Y566="", "", PPG!Y566)</f>
        <v>0</v>
      </c>
      <c r="AI482" s="9">
        <f>IF(PPG!Z566="", "", PPG!Z566)</f>
        <v>0</v>
      </c>
      <c r="AJ482" s="30" t="str">
        <f t="shared" si="37"/>
        <v>0.00</v>
      </c>
      <c r="AK482" s="7" t="str">
        <f t="shared" si="38"/>
        <v>0</v>
      </c>
      <c r="AL482" s="7" t="str">
        <f t="shared" si="39"/>
        <v>0</v>
      </c>
    </row>
    <row r="483" spans="1:38">
      <c r="A483" s="7">
        <f>IF(OUT!C73="", "", OUT!C73)</f>
        <v>712</v>
      </c>
      <c r="B483" s="18">
        <f>IF(OUT!A73="", "", OUT!A73)</f>
        <v>32786</v>
      </c>
      <c r="C483" s="7" t="str">
        <f>IF(OUT!D73="", "", OUT!D73)</f>
        <v>2/3B</v>
      </c>
      <c r="D483" s="25"/>
      <c r="E483" s="34" t="str">
        <f>IF(OUT!E73="", "", OUT!E73)</f>
        <v>10/BDL 2/3 EYE/FAN</v>
      </c>
      <c r="F483" s="22" t="str">
        <f>IF(OUT!AE73="NEW", "✷", "")</f>
        <v/>
      </c>
      <c r="G483" t="str">
        <f>IF(OUT!B73="", "", OUT!B73)</f>
        <v>PEONY MRS. MARGARET TRUMAN (Purple Red Single)</v>
      </c>
      <c r="H483" s="19">
        <f t="shared" si="35"/>
        <v>4.4000000000000004</v>
      </c>
      <c r="I483" s="20">
        <f t="shared" si="36"/>
        <v>44</v>
      </c>
      <c r="J483" s="34" t="str">
        <f>IF(OUT!F73="", "", OUT!F73)</f>
        <v>2/3 EYE OR FAN</v>
      </c>
      <c r="K483" s="7">
        <f>IF(OUT!P73="", "", OUT!P73)</f>
        <v>10</v>
      </c>
      <c r="L483" s="7" t="str">
        <f>IF(OUT!AE73="", "", OUT!AE73)</f>
        <v/>
      </c>
      <c r="M483" s="7" t="str">
        <f>IF(OUT!AG73="", "", OUT!AG73)</f>
        <v/>
      </c>
      <c r="N483" s="7" t="str">
        <f>IF(OUT!AQ73="", "", OUT!AQ73)</f>
        <v>CUT</v>
      </c>
      <c r="O483" s="7" t="str">
        <f>IF(OUT!BM73="", "", OUT!BM73)</f>
        <v>T2</v>
      </c>
      <c r="P483" s="8">
        <f>IF(OUT!N73="", "", OUT!N73)</f>
        <v>4.4000000000000004</v>
      </c>
      <c r="Q483" s="9">
        <f>IF(OUT!O73="", "", OUT!O73)</f>
        <v>44</v>
      </c>
      <c r="R483" s="8">
        <f>IF(PPG!H73="", "", PPG!H73)</f>
        <v>0</v>
      </c>
      <c r="S483" s="9">
        <f>IF(PPG!I73="", "", PPG!I73)</f>
        <v>0</v>
      </c>
      <c r="T483" s="8">
        <f>IF(PPG!J73="", "", PPG!J73)</f>
        <v>0</v>
      </c>
      <c r="U483" s="9">
        <f>IF(PPG!K73="", "", PPG!K73)</f>
        <v>0</v>
      </c>
      <c r="V483" s="8">
        <f>IF(PPG!L73="", "", PPG!L73)</f>
        <v>0</v>
      </c>
      <c r="W483" s="9">
        <f>IF(PPG!M73="", "", PPG!M73)</f>
        <v>0</v>
      </c>
      <c r="X483" s="8">
        <f>IF(PPG!N73="", "", PPG!N73)</f>
        <v>0</v>
      </c>
      <c r="Y483" s="9">
        <f>IF(PPG!O73="", "", PPG!O73)</f>
        <v>0</v>
      </c>
      <c r="Z483" s="8">
        <f>IF(PPG!Q73="", "", PPG!Q73)</f>
        <v>2.258</v>
      </c>
      <c r="AA483" s="9">
        <f>IF(PPG!R73="", "", PPG!R73)</f>
        <v>22.58</v>
      </c>
      <c r="AB483" s="8">
        <f>IF(PPG!S73="", "", PPG!S73)</f>
        <v>0</v>
      </c>
      <c r="AC483" s="9">
        <f>IF(PPG!T73="", "", PPG!T73)</f>
        <v>0</v>
      </c>
      <c r="AD483" s="8">
        <f>IF(PPG!U73="", "", PPG!U73)</f>
        <v>0</v>
      </c>
      <c r="AE483" s="9">
        <f>IF(PPG!V73="", "", PPG!V73)</f>
        <v>0</v>
      </c>
      <c r="AF483" s="8">
        <f>IF(PPG!W73="", "", PPG!W73)</f>
        <v>0</v>
      </c>
      <c r="AG483" s="9">
        <f>IF(PPG!X73="", "", PPG!X73)</f>
        <v>0</v>
      </c>
      <c r="AH483" s="8">
        <f>IF(PPG!Y73="", "", PPG!Y73)</f>
        <v>0</v>
      </c>
      <c r="AI483" s="9">
        <f>IF(PPG!Z73="", "", PPG!Z73)</f>
        <v>0</v>
      </c>
      <c r="AJ483" s="30" t="str">
        <f t="shared" si="37"/>
        <v>0.00</v>
      </c>
      <c r="AK483" s="7" t="str">
        <f t="shared" si="38"/>
        <v>0</v>
      </c>
      <c r="AL483" s="7" t="str">
        <f t="shared" si="39"/>
        <v>0</v>
      </c>
    </row>
    <row r="484" spans="1:38">
      <c r="A484" s="7">
        <f>IF(OUT!C324="", "", OUT!C324)</f>
        <v>712</v>
      </c>
      <c r="B484" s="18">
        <f>IF(OUT!A324="", "", OUT!A324)</f>
        <v>69918</v>
      </c>
      <c r="C484" s="7" t="str">
        <f>IF(OUT!D324="", "", OUT!D324)</f>
        <v>2/3B</v>
      </c>
      <c r="D484" s="25"/>
      <c r="E484" s="34" t="str">
        <f>IF(OUT!E324="", "", OUT!E324)</f>
        <v>10/BDL 2/3 EYE/FAN</v>
      </c>
      <c r="F484" s="22" t="str">
        <f>IF(OUT!AE324="NEW", "✷", "")</f>
        <v/>
      </c>
      <c r="G484" t="str">
        <f>IF(OUT!B324="", "", OUT!B324)</f>
        <v>PEONY PRIMEVERE (PRIMAVERE) (White w/Yellow)</v>
      </c>
      <c r="H484" s="19">
        <f t="shared" si="35"/>
        <v>5.5579999999999998</v>
      </c>
      <c r="I484" s="20">
        <f t="shared" si="36"/>
        <v>55.58</v>
      </c>
      <c r="J484" s="34" t="str">
        <f>IF(OUT!F324="", "", OUT!F324)</f>
        <v>2/3 EYE OR FAN</v>
      </c>
      <c r="K484" s="7">
        <f>IF(OUT!P324="", "", OUT!P324)</f>
        <v>10</v>
      </c>
      <c r="L484" s="7" t="str">
        <f>IF(OUT!AE324="", "", OUT!AE324)</f>
        <v/>
      </c>
      <c r="M484" s="7" t="str">
        <f>IF(OUT!AG324="", "", OUT!AG324)</f>
        <v/>
      </c>
      <c r="N484" s="7" t="str">
        <f>IF(OUT!AQ324="", "", OUT!AQ324)</f>
        <v>CUT</v>
      </c>
      <c r="O484" s="7" t="str">
        <f>IF(OUT!BM324="", "", OUT!BM324)</f>
        <v>T2</v>
      </c>
      <c r="P484" s="8">
        <f>IF(OUT!N324="", "", OUT!N324)</f>
        <v>5.5579999999999998</v>
      </c>
      <c r="Q484" s="9">
        <f>IF(OUT!O324="", "", OUT!O324)</f>
        <v>55.58</v>
      </c>
      <c r="R484" s="8">
        <f>IF(PPG!H324="", "", PPG!H324)</f>
        <v>0</v>
      </c>
      <c r="S484" s="9">
        <f>IF(PPG!I324="", "", PPG!I324)</f>
        <v>0</v>
      </c>
      <c r="T484" s="8">
        <f>IF(PPG!J324="", "", PPG!J324)</f>
        <v>0</v>
      </c>
      <c r="U484" s="9">
        <f>IF(PPG!K324="", "", PPG!K324)</f>
        <v>0</v>
      </c>
      <c r="V484" s="8">
        <f>IF(PPG!L324="", "", PPG!L324)</f>
        <v>0</v>
      </c>
      <c r="W484" s="9">
        <f>IF(PPG!M324="", "", PPG!M324)</f>
        <v>0</v>
      </c>
      <c r="X484" s="8">
        <f>IF(PPG!N324="", "", PPG!N324)</f>
        <v>0</v>
      </c>
      <c r="Y484" s="9">
        <f>IF(PPG!O324="", "", PPG!O324)</f>
        <v>0</v>
      </c>
      <c r="Z484" s="8">
        <f>IF(PPG!Q324="", "", PPG!Q324)</f>
        <v>2.6859999999999999</v>
      </c>
      <c r="AA484" s="9">
        <f>IF(PPG!R324="", "", PPG!R324)</f>
        <v>26.86</v>
      </c>
      <c r="AB484" s="8">
        <f>IF(PPG!S324="", "", PPG!S324)</f>
        <v>0</v>
      </c>
      <c r="AC484" s="9">
        <f>IF(PPG!T324="", "", PPG!T324)</f>
        <v>0</v>
      </c>
      <c r="AD484" s="8">
        <f>IF(PPG!U324="", "", PPG!U324)</f>
        <v>0</v>
      </c>
      <c r="AE484" s="9">
        <f>IF(PPG!V324="", "", PPG!V324)</f>
        <v>0</v>
      </c>
      <c r="AF484" s="8">
        <f>IF(PPG!W324="", "", PPG!W324)</f>
        <v>0</v>
      </c>
      <c r="AG484" s="9">
        <f>IF(PPG!X324="", "", PPG!X324)</f>
        <v>0</v>
      </c>
      <c r="AH484" s="8">
        <f>IF(PPG!Y324="", "", PPG!Y324)</f>
        <v>0</v>
      </c>
      <c r="AI484" s="9">
        <f>IF(PPG!Z324="", "", PPG!Z324)</f>
        <v>0</v>
      </c>
      <c r="AJ484" s="30" t="str">
        <f t="shared" si="37"/>
        <v>0.00</v>
      </c>
      <c r="AK484" s="7" t="str">
        <f t="shared" si="38"/>
        <v>0</v>
      </c>
      <c r="AL484" s="7" t="str">
        <f t="shared" si="39"/>
        <v>0</v>
      </c>
    </row>
    <row r="485" spans="1:38">
      <c r="A485" s="7">
        <f>IF(OUT!C293="", "", OUT!C293)</f>
        <v>712</v>
      </c>
      <c r="B485" s="18">
        <f>IF(OUT!A293="", "", OUT!A293)</f>
        <v>64919</v>
      </c>
      <c r="C485" s="7" t="str">
        <f>IF(OUT!D293="", "", OUT!D293)</f>
        <v>2/3B</v>
      </c>
      <c r="D485" s="25"/>
      <c r="E485" s="34" t="str">
        <f>IF(OUT!E293="", "", OUT!E293)</f>
        <v>10/BDL 2/3 EYE/FAN</v>
      </c>
      <c r="F485" s="22" t="str">
        <f>IF(OUT!AE293="NEW", "✷", "")</f>
        <v/>
      </c>
      <c r="G485" t="str">
        <f>IF(OUT!B293="", "", OUT!B293)</f>
        <v>PEONY RASPBERRY SUNDAE (Double Raspberry Pink)</v>
      </c>
      <c r="H485" s="19">
        <f t="shared" si="35"/>
        <v>7.1150000000000002</v>
      </c>
      <c r="I485" s="20">
        <f t="shared" si="36"/>
        <v>71.150000000000006</v>
      </c>
      <c r="J485" s="34" t="str">
        <f>IF(OUT!F293="", "", OUT!F293)</f>
        <v>2/3 EYE OR FAN</v>
      </c>
      <c r="K485" s="7">
        <f>IF(OUT!P293="", "", OUT!P293)</f>
        <v>10</v>
      </c>
      <c r="L485" s="7" t="str">
        <f>IF(OUT!AE293="", "", OUT!AE293)</f>
        <v/>
      </c>
      <c r="M485" s="7" t="str">
        <f>IF(OUT!AG293="", "", OUT!AG293)</f>
        <v/>
      </c>
      <c r="N485" s="7" t="str">
        <f>IF(OUT!AQ293="", "", OUT!AQ293)</f>
        <v>CUT</v>
      </c>
      <c r="O485" s="7" t="str">
        <f>IF(OUT!BM293="", "", OUT!BM293)</f>
        <v>T2</v>
      </c>
      <c r="P485" s="8">
        <f>IF(OUT!N293="", "", OUT!N293)</f>
        <v>7.1150000000000002</v>
      </c>
      <c r="Q485" s="9">
        <f>IF(OUT!O293="", "", OUT!O293)</f>
        <v>71.150000000000006</v>
      </c>
      <c r="R485" s="8">
        <f>IF(PPG!H293="", "", PPG!H293)</f>
        <v>0</v>
      </c>
      <c r="S485" s="9">
        <f>IF(PPG!I293="", "", PPG!I293)</f>
        <v>0</v>
      </c>
      <c r="T485" s="8">
        <f>IF(PPG!J293="", "", PPG!J293)</f>
        <v>0</v>
      </c>
      <c r="U485" s="9">
        <f>IF(PPG!K293="", "", PPG!K293)</f>
        <v>0</v>
      </c>
      <c r="V485" s="8">
        <f>IF(PPG!L293="", "", PPG!L293)</f>
        <v>0</v>
      </c>
      <c r="W485" s="9">
        <f>IF(PPG!M293="", "", PPG!M293)</f>
        <v>0</v>
      </c>
      <c r="X485" s="8">
        <f>IF(PPG!N293="", "", PPG!N293)</f>
        <v>0</v>
      </c>
      <c r="Y485" s="9">
        <f>IF(PPG!O293="", "", PPG!O293)</f>
        <v>0</v>
      </c>
      <c r="Z485" s="8">
        <f>IF(PPG!Q293="", "", PPG!Q293)</f>
        <v>6.4</v>
      </c>
      <c r="AA485" s="9">
        <f>IF(PPG!R293="", "", PPG!R293)</f>
        <v>64</v>
      </c>
      <c r="AB485" s="8">
        <f>IF(PPG!S293="", "", PPG!S293)</f>
        <v>0</v>
      </c>
      <c r="AC485" s="9">
        <f>IF(PPG!T293="", "", PPG!T293)</f>
        <v>0</v>
      </c>
      <c r="AD485" s="8">
        <f>IF(PPG!U293="", "", PPG!U293)</f>
        <v>0</v>
      </c>
      <c r="AE485" s="9">
        <f>IF(PPG!V293="", "", PPG!V293)</f>
        <v>0</v>
      </c>
      <c r="AF485" s="8">
        <f>IF(PPG!W293="", "", PPG!W293)</f>
        <v>0</v>
      </c>
      <c r="AG485" s="9">
        <f>IF(PPG!X293="", "", PPG!X293)</f>
        <v>0</v>
      </c>
      <c r="AH485" s="8">
        <f>IF(PPG!Y293="", "", PPG!Y293)</f>
        <v>0</v>
      </c>
      <c r="AI485" s="9">
        <f>IF(PPG!Z293="", "", PPG!Z293)</f>
        <v>0</v>
      </c>
      <c r="AJ485" s="30" t="str">
        <f t="shared" si="37"/>
        <v>0.00</v>
      </c>
      <c r="AK485" s="7" t="str">
        <f t="shared" si="38"/>
        <v>0</v>
      </c>
      <c r="AL485" s="7" t="str">
        <f t="shared" si="39"/>
        <v>0</v>
      </c>
    </row>
    <row r="486" spans="1:38">
      <c r="A486" s="7">
        <f>IF(OUT!C202="", "", OUT!C202)</f>
        <v>712</v>
      </c>
      <c r="B486" s="18">
        <f>IF(OUT!A202="", "", OUT!A202)</f>
        <v>56239</v>
      </c>
      <c r="C486" s="7" t="str">
        <f>IF(OUT!D202="", "", OUT!D202)</f>
        <v>2/3B</v>
      </c>
      <c r="D486" s="25"/>
      <c r="E486" s="34" t="str">
        <f>IF(OUT!E202="", "", OUT!E202)</f>
        <v>10/BDL 2/3 EYE/FAN</v>
      </c>
      <c r="F486" s="22" t="str">
        <f>IF(OUT!AE202="NEW", "✷", "")</f>
        <v/>
      </c>
      <c r="G486" t="str">
        <f>IF(OUT!B202="", "", OUT!B202)</f>
        <v>PEONY SARAH BERNHARDT (Double Appleblossom Pink)</v>
      </c>
      <c r="H486" s="19">
        <f t="shared" si="35"/>
        <v>3.972</v>
      </c>
      <c r="I486" s="20">
        <f t="shared" si="36"/>
        <v>39.72</v>
      </c>
      <c r="J486" s="34" t="str">
        <f>IF(OUT!F202="", "", OUT!F202)</f>
        <v>2/3 EYE OR FAN</v>
      </c>
      <c r="K486" s="7">
        <f>IF(OUT!P202="", "", OUT!P202)</f>
        <v>10</v>
      </c>
      <c r="L486" s="7" t="str">
        <f>IF(OUT!AE202="", "", OUT!AE202)</f>
        <v/>
      </c>
      <c r="M486" s="7" t="str">
        <f>IF(OUT!AG202="", "", OUT!AG202)</f>
        <v/>
      </c>
      <c r="N486" s="7" t="str">
        <f>IF(OUT!AQ202="", "", OUT!AQ202)</f>
        <v>CUT</v>
      </c>
      <c r="O486" s="7" t="str">
        <f>IF(OUT!BM202="", "", OUT!BM202)</f>
        <v>T2</v>
      </c>
      <c r="P486" s="8">
        <f>IF(OUT!N202="", "", OUT!N202)</f>
        <v>3.972</v>
      </c>
      <c r="Q486" s="9">
        <f>IF(OUT!O202="", "", OUT!O202)</f>
        <v>39.72</v>
      </c>
      <c r="R486" s="8">
        <f>IF(PPG!H202="", "", PPG!H202)</f>
        <v>0</v>
      </c>
      <c r="S486" s="9">
        <f>IF(PPG!I202="", "", PPG!I202)</f>
        <v>0</v>
      </c>
      <c r="T486" s="8">
        <f>IF(PPG!J202="", "", PPG!J202)</f>
        <v>0</v>
      </c>
      <c r="U486" s="9">
        <f>IF(PPG!K202="", "", PPG!K202)</f>
        <v>0</v>
      </c>
      <c r="V486" s="8">
        <f>IF(PPG!L202="", "", PPG!L202)</f>
        <v>0</v>
      </c>
      <c r="W486" s="9">
        <f>IF(PPG!M202="", "", PPG!M202)</f>
        <v>0</v>
      </c>
      <c r="X486" s="8">
        <f>IF(PPG!N202="", "", PPG!N202)</f>
        <v>0</v>
      </c>
      <c r="Y486" s="9">
        <f>IF(PPG!O202="", "", PPG!O202)</f>
        <v>0</v>
      </c>
      <c r="Z486" s="8">
        <f>IF(PPG!Q202="", "", PPG!Q202)</f>
        <v>4.6859999999999999</v>
      </c>
      <c r="AA486" s="9">
        <f>IF(PPG!R202="", "", PPG!R202)</f>
        <v>46.86</v>
      </c>
      <c r="AB486" s="8">
        <f>IF(PPG!S202="", "", PPG!S202)</f>
        <v>0</v>
      </c>
      <c r="AC486" s="9">
        <f>IF(PPG!T202="", "", PPG!T202)</f>
        <v>0</v>
      </c>
      <c r="AD486" s="8">
        <f>IF(PPG!U202="", "", PPG!U202)</f>
        <v>0</v>
      </c>
      <c r="AE486" s="9">
        <f>IF(PPG!V202="", "", PPG!V202)</f>
        <v>0</v>
      </c>
      <c r="AF486" s="8">
        <f>IF(PPG!W202="", "", PPG!W202)</f>
        <v>0</v>
      </c>
      <c r="AG486" s="9">
        <f>IF(PPG!X202="", "", PPG!X202)</f>
        <v>0</v>
      </c>
      <c r="AH486" s="8">
        <f>IF(PPG!Y202="", "", PPG!Y202)</f>
        <v>0</v>
      </c>
      <c r="AI486" s="9">
        <f>IF(PPG!Z202="", "", PPG!Z202)</f>
        <v>0</v>
      </c>
      <c r="AJ486" s="30" t="str">
        <f t="shared" si="37"/>
        <v>0.00</v>
      </c>
      <c r="AK486" s="7" t="str">
        <f t="shared" si="38"/>
        <v>0</v>
      </c>
      <c r="AL486" s="7" t="str">
        <f t="shared" si="39"/>
        <v>0</v>
      </c>
    </row>
    <row r="487" spans="1:38">
      <c r="A487" s="7">
        <f>IF(OUT!C203="", "", OUT!C203)</f>
        <v>712</v>
      </c>
      <c r="B487" s="18">
        <f>IF(OUT!A203="", "", OUT!A203)</f>
        <v>56240</v>
      </c>
      <c r="C487" s="7" t="str">
        <f>IF(OUT!D203="", "", OUT!D203)</f>
        <v>2/3B</v>
      </c>
      <c r="D487" s="25"/>
      <c r="E487" s="34" t="str">
        <f>IF(OUT!E203="", "", OUT!E203)</f>
        <v>10/BDL 2/3 EYE/FAN</v>
      </c>
      <c r="F487" s="22" t="str">
        <f>IF(OUT!AE203="NEW", "✷", "")</f>
        <v/>
      </c>
      <c r="G487" t="str">
        <f>IF(OUT!B203="", "", OUT!B203)</f>
        <v>PEONY SHIRLEY TEMPLE (Double Blush)</v>
      </c>
      <c r="H487" s="19">
        <f t="shared" si="35"/>
        <v>4.6859999999999999</v>
      </c>
      <c r="I487" s="20">
        <f t="shared" si="36"/>
        <v>46.86</v>
      </c>
      <c r="J487" s="34" t="str">
        <f>IF(OUT!F203="", "", OUT!F203)</f>
        <v>2/3 EYE OR FAN</v>
      </c>
      <c r="K487" s="7">
        <f>IF(OUT!P203="", "", OUT!P203)</f>
        <v>10</v>
      </c>
      <c r="L487" s="7" t="str">
        <f>IF(OUT!AE203="", "", OUT!AE203)</f>
        <v/>
      </c>
      <c r="M487" s="7" t="str">
        <f>IF(OUT!AG203="", "", OUT!AG203)</f>
        <v/>
      </c>
      <c r="N487" s="7" t="str">
        <f>IF(OUT!AQ203="", "", OUT!AQ203)</f>
        <v>CUT</v>
      </c>
      <c r="O487" s="7" t="str">
        <f>IF(OUT!BM203="", "", OUT!BM203)</f>
        <v>T2</v>
      </c>
      <c r="P487" s="8">
        <f>IF(OUT!N203="", "", OUT!N203)</f>
        <v>4.6859999999999999</v>
      </c>
      <c r="Q487" s="9">
        <f>IF(OUT!O203="", "", OUT!O203)</f>
        <v>46.86</v>
      </c>
      <c r="R487" s="8">
        <f>IF(PPG!H203="", "", PPG!H203)</f>
        <v>0</v>
      </c>
      <c r="S487" s="9">
        <f>IF(PPG!I203="", "", PPG!I203)</f>
        <v>0</v>
      </c>
      <c r="T487" s="8">
        <f>IF(PPG!J203="", "", PPG!J203)</f>
        <v>0</v>
      </c>
      <c r="U487" s="9">
        <f>IF(PPG!K203="", "", PPG!K203)</f>
        <v>0</v>
      </c>
      <c r="V487" s="8">
        <f>IF(PPG!L203="", "", PPG!L203)</f>
        <v>0</v>
      </c>
      <c r="W487" s="9">
        <f>IF(PPG!M203="", "", PPG!M203)</f>
        <v>0</v>
      </c>
      <c r="X487" s="8">
        <f>IF(PPG!N203="", "", PPG!N203)</f>
        <v>0</v>
      </c>
      <c r="Y487" s="9">
        <f>IF(PPG!O203="", "", PPG!O203)</f>
        <v>0</v>
      </c>
      <c r="Z487" s="8">
        <f>IF(PPG!Q203="", "", PPG!Q203)</f>
        <v>4.258</v>
      </c>
      <c r="AA487" s="9">
        <f>IF(PPG!R203="", "", PPG!R203)</f>
        <v>42.58</v>
      </c>
      <c r="AB487" s="8">
        <f>IF(PPG!S203="", "", PPG!S203)</f>
        <v>0</v>
      </c>
      <c r="AC487" s="9">
        <f>IF(PPG!T203="", "", PPG!T203)</f>
        <v>0</v>
      </c>
      <c r="AD487" s="8">
        <f>IF(PPG!U203="", "", PPG!U203)</f>
        <v>0</v>
      </c>
      <c r="AE487" s="9">
        <f>IF(PPG!V203="", "", PPG!V203)</f>
        <v>0</v>
      </c>
      <c r="AF487" s="8">
        <f>IF(PPG!W203="", "", PPG!W203)</f>
        <v>0</v>
      </c>
      <c r="AG487" s="9">
        <f>IF(PPG!X203="", "", PPG!X203)</f>
        <v>0</v>
      </c>
      <c r="AH487" s="8">
        <f>IF(PPG!Y203="", "", PPG!Y203)</f>
        <v>0</v>
      </c>
      <c r="AI487" s="9">
        <f>IF(PPG!Z203="", "", PPG!Z203)</f>
        <v>0</v>
      </c>
      <c r="AJ487" s="30" t="str">
        <f t="shared" si="37"/>
        <v>0.00</v>
      </c>
      <c r="AK487" s="7" t="str">
        <f t="shared" si="38"/>
        <v>0</v>
      </c>
      <c r="AL487" s="7" t="str">
        <f t="shared" si="39"/>
        <v>0</v>
      </c>
    </row>
    <row r="488" spans="1:38">
      <c r="A488" s="7">
        <f>IF(OUT!C228="", "", OUT!C228)</f>
        <v>712</v>
      </c>
      <c r="B488" s="18">
        <f>IF(OUT!A228="", "", OUT!A228)</f>
        <v>60185</v>
      </c>
      <c r="C488" s="7" t="str">
        <f>IF(OUT!D228="", "", OUT!D228)</f>
        <v>2/3B</v>
      </c>
      <c r="D488" s="25"/>
      <c r="E488" s="34" t="str">
        <f>IF(OUT!E228="", "", OUT!E228)</f>
        <v>10/BDL 2/3 EYE/FAN</v>
      </c>
      <c r="F488" s="22" t="str">
        <f>IF(OUT!AE228="NEW", "✷", "")</f>
        <v/>
      </c>
      <c r="G488" t="str">
        <f>IF(OUT!B228="", "", OUT!B228)</f>
        <v>PEONY SORBET (Double Light Pink w/Yellow)</v>
      </c>
      <c r="H488" s="19">
        <f t="shared" si="35"/>
        <v>6.258</v>
      </c>
      <c r="I488" s="20">
        <f t="shared" si="36"/>
        <v>62.58</v>
      </c>
      <c r="J488" s="34" t="str">
        <f>IF(OUT!F228="", "", OUT!F228)</f>
        <v>2/3 EYE OR FAN</v>
      </c>
      <c r="K488" s="7">
        <f>IF(OUT!P228="", "", OUT!P228)</f>
        <v>10</v>
      </c>
      <c r="L488" s="7" t="str">
        <f>IF(OUT!AE228="", "", OUT!AE228)</f>
        <v/>
      </c>
      <c r="M488" s="7" t="str">
        <f>IF(OUT!AG228="", "", OUT!AG228)</f>
        <v/>
      </c>
      <c r="N488" s="7" t="str">
        <f>IF(OUT!AQ228="", "", OUT!AQ228)</f>
        <v>CUT</v>
      </c>
      <c r="O488" s="7" t="str">
        <f>IF(OUT!BM228="", "", OUT!BM228)</f>
        <v>T2</v>
      </c>
      <c r="P488" s="8">
        <f>IF(OUT!N228="", "", OUT!N228)</f>
        <v>6.258</v>
      </c>
      <c r="Q488" s="9">
        <f>IF(OUT!O228="", "", OUT!O228)</f>
        <v>62.58</v>
      </c>
      <c r="R488" s="8">
        <f>IF(PPG!H228="", "", PPG!H228)</f>
        <v>0</v>
      </c>
      <c r="S488" s="9">
        <f>IF(PPG!I228="", "", PPG!I228)</f>
        <v>0</v>
      </c>
      <c r="T488" s="8">
        <f>IF(PPG!J228="", "", PPG!J228)</f>
        <v>0</v>
      </c>
      <c r="U488" s="9">
        <f>IF(PPG!K228="", "", PPG!K228)</f>
        <v>0</v>
      </c>
      <c r="V488" s="8">
        <f>IF(PPG!L228="", "", PPG!L228)</f>
        <v>0</v>
      </c>
      <c r="W488" s="9">
        <f>IF(PPG!M228="", "", PPG!M228)</f>
        <v>0</v>
      </c>
      <c r="X488" s="8">
        <f>IF(PPG!N228="", "", PPG!N228)</f>
        <v>0</v>
      </c>
      <c r="Y488" s="9">
        <f>IF(PPG!O228="", "", PPG!O228)</f>
        <v>0</v>
      </c>
      <c r="Z488" s="8">
        <f>IF(PPG!Q228="", "", PPG!Q228)</f>
        <v>4.4000000000000004</v>
      </c>
      <c r="AA488" s="9">
        <f>IF(PPG!R228="", "", PPG!R228)</f>
        <v>44</v>
      </c>
      <c r="AB488" s="8">
        <f>IF(PPG!S228="", "", PPG!S228)</f>
        <v>0</v>
      </c>
      <c r="AC488" s="9">
        <f>IF(PPG!T228="", "", PPG!T228)</f>
        <v>0</v>
      </c>
      <c r="AD488" s="8">
        <f>IF(PPG!U228="", "", PPG!U228)</f>
        <v>0</v>
      </c>
      <c r="AE488" s="9">
        <f>IF(PPG!V228="", "", PPG!V228)</f>
        <v>0</v>
      </c>
      <c r="AF488" s="8">
        <f>IF(PPG!W228="", "", PPG!W228)</f>
        <v>0</v>
      </c>
      <c r="AG488" s="9">
        <f>IF(PPG!X228="", "", PPG!X228)</f>
        <v>0</v>
      </c>
      <c r="AH488" s="8">
        <f>IF(PPG!Y228="", "", PPG!Y228)</f>
        <v>0</v>
      </c>
      <c r="AI488" s="9">
        <f>IF(PPG!Z228="", "", PPG!Z228)</f>
        <v>0</v>
      </c>
      <c r="AJ488" s="30" t="str">
        <f t="shared" si="37"/>
        <v>0.00</v>
      </c>
      <c r="AK488" s="7" t="str">
        <f t="shared" si="38"/>
        <v>0</v>
      </c>
      <c r="AL488" s="7" t="str">
        <f t="shared" si="39"/>
        <v>0</v>
      </c>
    </row>
    <row r="489" spans="1:38">
      <c r="A489" s="7">
        <f>IF(OUT!C243="", "", OUT!C243)</f>
        <v>712</v>
      </c>
      <c r="B489" s="18">
        <f>IF(OUT!A243="", "", OUT!A243)</f>
        <v>60480</v>
      </c>
      <c r="C489" s="7" t="str">
        <f>IF(OUT!D243="", "", OUT!D243)</f>
        <v>BB</v>
      </c>
      <c r="D489" s="25"/>
      <c r="E489" s="34" t="str">
        <f>IF(OUT!E243="", "", OUT!E243)</f>
        <v>10/BDL</v>
      </c>
      <c r="F489" s="22" t="str">
        <f>IF(OUT!AE243="NEW", "✷", "")</f>
        <v/>
      </c>
      <c r="G489" t="str">
        <f>IF(OUT!B243="", "", OUT!B243)</f>
        <v>PHLOX PANICULATA BLUE PARADISE (Blue to Violet)</v>
      </c>
      <c r="H489" s="19">
        <f t="shared" si="35"/>
        <v>2.4</v>
      </c>
      <c r="I489" s="20">
        <f t="shared" si="36"/>
        <v>24</v>
      </c>
      <c r="J489" s="34" t="str">
        <f>IF(OUT!F243="", "", OUT!F243)</f>
        <v>#1 GRADE BARE ROOT</v>
      </c>
      <c r="K489" s="7">
        <f>IF(OUT!P243="", "", OUT!P243)</f>
        <v>10</v>
      </c>
      <c r="L489" s="7" t="str">
        <f>IF(OUT!AE243="", "", OUT!AE243)</f>
        <v/>
      </c>
      <c r="M489" s="7" t="str">
        <f>IF(OUT!AG243="", "", OUT!AG243)</f>
        <v/>
      </c>
      <c r="N489" s="7" t="str">
        <f>IF(OUT!AQ243="", "", OUT!AQ243)</f>
        <v>CUT</v>
      </c>
      <c r="O489" s="7" t="str">
        <f>IF(OUT!BM243="", "", OUT!BM243)</f>
        <v>T2</v>
      </c>
      <c r="P489" s="8">
        <f>IF(OUT!N243="", "", OUT!N243)</f>
        <v>2.4</v>
      </c>
      <c r="Q489" s="9">
        <f>IF(OUT!O243="", "", OUT!O243)</f>
        <v>24</v>
      </c>
      <c r="R489" s="8">
        <f>IF(PPG!H243="", "", PPG!H243)</f>
        <v>0</v>
      </c>
      <c r="S489" s="9">
        <f>IF(PPG!I243="", "", PPG!I243)</f>
        <v>0</v>
      </c>
      <c r="T489" s="8">
        <f>IF(PPG!J243="", "", PPG!J243)</f>
        <v>0</v>
      </c>
      <c r="U489" s="9">
        <f>IF(PPG!K243="", "", PPG!K243)</f>
        <v>0</v>
      </c>
      <c r="V489" s="8">
        <f>IF(PPG!L243="", "", PPG!L243)</f>
        <v>0</v>
      </c>
      <c r="W489" s="9">
        <f>IF(PPG!M243="", "", PPG!M243)</f>
        <v>0</v>
      </c>
      <c r="X489" s="8">
        <f>IF(PPG!N243="", "", PPG!N243)</f>
        <v>0</v>
      </c>
      <c r="Y489" s="9">
        <f>IF(PPG!O243="", "", PPG!O243)</f>
        <v>0</v>
      </c>
      <c r="Z489" s="8">
        <f>IF(PPG!Q243="", "", PPG!Q243)</f>
        <v>2.4</v>
      </c>
      <c r="AA489" s="9">
        <f>IF(PPG!R243="", "", PPG!R243)</f>
        <v>24</v>
      </c>
      <c r="AB489" s="8">
        <f>IF(PPG!S243="", "", PPG!S243)</f>
        <v>0</v>
      </c>
      <c r="AC489" s="9">
        <f>IF(PPG!T243="", "", PPG!T243)</f>
        <v>0</v>
      </c>
      <c r="AD489" s="8">
        <f>IF(PPG!U243="", "", PPG!U243)</f>
        <v>0</v>
      </c>
      <c r="AE489" s="9">
        <f>IF(PPG!V243="", "", PPG!V243)</f>
        <v>0</v>
      </c>
      <c r="AF489" s="8">
        <f>IF(PPG!W243="", "", PPG!W243)</f>
        <v>0</v>
      </c>
      <c r="AG489" s="9">
        <f>IF(PPG!X243="", "", PPG!X243)</f>
        <v>0</v>
      </c>
      <c r="AH489" s="8">
        <f>IF(PPG!Y243="", "", PPG!Y243)</f>
        <v>0</v>
      </c>
      <c r="AI489" s="9">
        <f>IF(PPG!Z243="", "", PPG!Z243)</f>
        <v>0</v>
      </c>
      <c r="AJ489" s="30" t="str">
        <f t="shared" si="37"/>
        <v>0.00</v>
      </c>
      <c r="AK489" s="7" t="str">
        <f t="shared" si="38"/>
        <v>0</v>
      </c>
      <c r="AL489" s="7" t="str">
        <f t="shared" si="39"/>
        <v>0</v>
      </c>
    </row>
    <row r="490" spans="1:38">
      <c r="A490" s="7">
        <f>IF(OUT!C34="", "", OUT!C34)</f>
        <v>712</v>
      </c>
      <c r="B490" s="18">
        <f>IF(OUT!A34="", "", OUT!A34)</f>
        <v>30376</v>
      </c>
      <c r="C490" s="7" t="str">
        <f>IF(OUT!D34="", "", OUT!D34)</f>
        <v>BB</v>
      </c>
      <c r="D490" s="25"/>
      <c r="E490" s="34" t="str">
        <f>IF(OUT!E34="", "", OUT!E34)</f>
        <v>10/BDL</v>
      </c>
      <c r="F490" s="22" t="str">
        <f>IF(OUT!AE34="NEW", "✷", "")</f>
        <v/>
      </c>
      <c r="G490" t="str">
        <f>IF(OUT!B34="", "", OUT!B34)</f>
        <v>PHLOX PANICULATA BRIGHT EYES (Pink w/Red Eye)</v>
      </c>
      <c r="H490" s="19">
        <f t="shared" si="35"/>
        <v>2.4</v>
      </c>
      <c r="I490" s="20">
        <f t="shared" si="36"/>
        <v>24</v>
      </c>
      <c r="J490" s="34" t="str">
        <f>IF(OUT!F34="", "", OUT!F34)</f>
        <v>#1 GRADE BARE ROOT</v>
      </c>
      <c r="K490" s="7">
        <f>IF(OUT!P34="", "", OUT!P34)</f>
        <v>10</v>
      </c>
      <c r="L490" s="7" t="str">
        <f>IF(OUT!AE34="", "", OUT!AE34)</f>
        <v/>
      </c>
      <c r="M490" s="7" t="str">
        <f>IF(OUT!AG34="", "", OUT!AG34)</f>
        <v/>
      </c>
      <c r="N490" s="7" t="str">
        <f>IF(OUT!AQ34="", "", OUT!AQ34)</f>
        <v>CUT</v>
      </c>
      <c r="O490" s="7" t="str">
        <f>IF(OUT!BM34="", "", OUT!BM34)</f>
        <v>T2</v>
      </c>
      <c r="P490" s="8">
        <f>IF(OUT!N34="", "", OUT!N34)</f>
        <v>2.4</v>
      </c>
      <c r="Q490" s="9">
        <f>IF(OUT!O34="", "", OUT!O34)</f>
        <v>24</v>
      </c>
      <c r="R490" s="8">
        <f>IF(PPG!H34="", "", PPG!H34)</f>
        <v>0</v>
      </c>
      <c r="S490" s="9">
        <f>IF(PPG!I34="", "", PPG!I34)</f>
        <v>0</v>
      </c>
      <c r="T490" s="8">
        <f>IF(PPG!J34="", "", PPG!J34)</f>
        <v>0</v>
      </c>
      <c r="U490" s="9">
        <f>IF(PPG!K34="", "", PPG!K34)</f>
        <v>0</v>
      </c>
      <c r="V490" s="8">
        <f>IF(PPG!L34="", "", PPG!L34)</f>
        <v>0</v>
      </c>
      <c r="W490" s="9">
        <f>IF(PPG!M34="", "", PPG!M34)</f>
        <v>0</v>
      </c>
      <c r="X490" s="8">
        <f>IF(PPG!N34="", "", PPG!N34)</f>
        <v>0</v>
      </c>
      <c r="Y490" s="9">
        <f>IF(PPG!O34="", "", PPG!O34)</f>
        <v>0</v>
      </c>
      <c r="Z490" s="8">
        <f>IF(PPG!Q34="", "", PPG!Q34)</f>
        <v>2.4</v>
      </c>
      <c r="AA490" s="9">
        <f>IF(PPG!R34="", "", PPG!R34)</f>
        <v>24</v>
      </c>
      <c r="AB490" s="8">
        <f>IF(PPG!S34="", "", PPG!S34)</f>
        <v>0</v>
      </c>
      <c r="AC490" s="9">
        <f>IF(PPG!T34="", "", PPG!T34)</f>
        <v>0</v>
      </c>
      <c r="AD490" s="8">
        <f>IF(PPG!U34="", "", PPG!U34)</f>
        <v>0</v>
      </c>
      <c r="AE490" s="9">
        <f>IF(PPG!V34="", "", PPG!V34)</f>
        <v>0</v>
      </c>
      <c r="AF490" s="8">
        <f>IF(PPG!W34="", "", PPG!W34)</f>
        <v>0</v>
      </c>
      <c r="AG490" s="9">
        <f>IF(PPG!X34="", "", PPG!X34)</f>
        <v>0</v>
      </c>
      <c r="AH490" s="8">
        <f>IF(PPG!Y34="", "", PPG!Y34)</f>
        <v>0</v>
      </c>
      <c r="AI490" s="9">
        <f>IF(PPG!Z34="", "", PPG!Z34)</f>
        <v>0</v>
      </c>
      <c r="AJ490" s="30" t="str">
        <f t="shared" si="37"/>
        <v>0.00</v>
      </c>
      <c r="AK490" s="7" t="str">
        <f t="shared" si="38"/>
        <v>0</v>
      </c>
      <c r="AL490" s="7" t="str">
        <f t="shared" si="39"/>
        <v>0</v>
      </c>
    </row>
    <row r="491" spans="1:38">
      <c r="A491" s="7">
        <f>IF(OUT!C467="", "", OUT!C467)</f>
        <v>712</v>
      </c>
      <c r="B491" s="18">
        <f>IF(OUT!A467="", "", OUT!A467)</f>
        <v>88490</v>
      </c>
      <c r="C491" s="7" t="str">
        <f>IF(OUT!D467="", "", OUT!D467)</f>
        <v>BB</v>
      </c>
      <c r="D491" s="25"/>
      <c r="E491" s="34" t="str">
        <f>IF(OUT!E467="", "", OUT!E467)</f>
        <v>10/BDL</v>
      </c>
      <c r="F491" s="22" t="str">
        <f>IF(OUT!AE467="NEW", "✷", "")</f>
        <v/>
      </c>
      <c r="G491" t="str">
        <f>IF(OUT!B467="", "", OUT!B467)</f>
        <v>PHLOX PANICULATA CANDY CRUSH (Compact Dark Pink/White)</v>
      </c>
      <c r="H491" s="19">
        <f t="shared" si="35"/>
        <v>2.7</v>
      </c>
      <c r="I491" s="20">
        <f t="shared" si="36"/>
        <v>27</v>
      </c>
      <c r="J491" s="34" t="str">
        <f>IF(OUT!F467="", "", OUT!F467)</f>
        <v>#1 GRADE BARE ROOT</v>
      </c>
      <c r="K491" s="7">
        <f>IF(OUT!P467="", "", OUT!P467)</f>
        <v>10</v>
      </c>
      <c r="L491" s="7" t="str">
        <f>IF(OUT!AE467="", "", OUT!AE467)</f>
        <v/>
      </c>
      <c r="M491" s="7" t="str">
        <f>IF(OUT!AG467="", "", OUT!AG467)</f>
        <v/>
      </c>
      <c r="N491" s="7" t="str">
        <f>IF(OUT!AQ467="", "", OUT!AQ467)</f>
        <v/>
      </c>
      <c r="O491" s="7" t="str">
        <f>IF(OUT!BM467="", "", OUT!BM467)</f>
        <v>T2</v>
      </c>
      <c r="P491" s="8">
        <f>IF(OUT!N467="", "", OUT!N467)</f>
        <v>2.7</v>
      </c>
      <c r="Q491" s="9">
        <f>IF(OUT!O467="", "", OUT!O467)</f>
        <v>27</v>
      </c>
      <c r="R491" s="8">
        <f>IF(PPG!H467="", "", PPG!H467)</f>
        <v>0</v>
      </c>
      <c r="S491" s="9">
        <f>IF(PPG!I467="", "", PPG!I467)</f>
        <v>0</v>
      </c>
      <c r="T491" s="8">
        <f>IF(PPG!J467="", "", PPG!J467)</f>
        <v>0</v>
      </c>
      <c r="U491" s="9">
        <f>IF(PPG!K467="", "", PPG!K467)</f>
        <v>0</v>
      </c>
      <c r="V491" s="8">
        <f>IF(PPG!L467="", "", PPG!L467)</f>
        <v>0</v>
      </c>
      <c r="W491" s="9">
        <f>IF(PPG!M467="", "", PPG!M467)</f>
        <v>0</v>
      </c>
      <c r="X491" s="8">
        <f>IF(PPG!N467="", "", PPG!N467)</f>
        <v>0</v>
      </c>
      <c r="Y491" s="9">
        <f>IF(PPG!O467="", "", PPG!O467)</f>
        <v>0</v>
      </c>
      <c r="Z491" s="8">
        <f>IF(PPG!Q467="", "", PPG!Q467)</f>
        <v>2.7</v>
      </c>
      <c r="AA491" s="9">
        <f>IF(PPG!R467="", "", PPG!R467)</f>
        <v>270</v>
      </c>
      <c r="AB491" s="8">
        <f>IF(PPG!S467="", "", PPG!S467)</f>
        <v>0</v>
      </c>
      <c r="AC491" s="9">
        <f>IF(PPG!T467="", "", PPG!T467)</f>
        <v>0</v>
      </c>
      <c r="AD491" s="8">
        <f>IF(PPG!U467="", "", PPG!U467)</f>
        <v>0</v>
      </c>
      <c r="AE491" s="9">
        <f>IF(PPG!V467="", "", PPG!V467)</f>
        <v>0</v>
      </c>
      <c r="AF491" s="8">
        <f>IF(PPG!W467="", "", PPG!W467)</f>
        <v>0</v>
      </c>
      <c r="AG491" s="9">
        <f>IF(PPG!X467="", "", PPG!X467)</f>
        <v>0</v>
      </c>
      <c r="AH491" s="8">
        <f>IF(PPG!Y467="", "", PPG!Y467)</f>
        <v>0</v>
      </c>
      <c r="AI491" s="9">
        <f>IF(PPG!Z467="", "", PPG!Z467)</f>
        <v>0</v>
      </c>
      <c r="AJ491" s="30" t="str">
        <f t="shared" si="37"/>
        <v>0.00</v>
      </c>
      <c r="AK491" s="7" t="str">
        <f t="shared" si="38"/>
        <v>0</v>
      </c>
      <c r="AL491" s="7" t="str">
        <f t="shared" si="39"/>
        <v>0</v>
      </c>
    </row>
    <row r="492" spans="1:38">
      <c r="A492" s="7">
        <f>IF(OUT!C35="", "", OUT!C35)</f>
        <v>712</v>
      </c>
      <c r="B492" s="18">
        <f>IF(OUT!A35="", "", OUT!A35)</f>
        <v>30380</v>
      </c>
      <c r="C492" s="7" t="str">
        <f>IF(OUT!D35="", "", OUT!D35)</f>
        <v>BB</v>
      </c>
      <c r="D492" s="25"/>
      <c r="E492" s="34" t="str">
        <f>IF(OUT!E35="", "", OUT!E35)</f>
        <v>10/BDL</v>
      </c>
      <c r="F492" s="22" t="str">
        <f>IF(OUT!AE35="NEW", "✷", "")</f>
        <v/>
      </c>
      <c r="G492" t="str">
        <f>IF(OUT!B35="", "", OUT!B35)</f>
        <v>PHLOX PANICULATA DAVID (White)</v>
      </c>
      <c r="H492" s="19">
        <f t="shared" si="35"/>
        <v>2.4</v>
      </c>
      <c r="I492" s="20">
        <f t="shared" si="36"/>
        <v>24</v>
      </c>
      <c r="J492" s="34" t="str">
        <f>IF(OUT!F35="", "", OUT!F35)</f>
        <v>#1 GRADE BARE ROOT</v>
      </c>
      <c r="K492" s="7">
        <f>IF(OUT!P35="", "", OUT!P35)</f>
        <v>10</v>
      </c>
      <c r="L492" s="7" t="str">
        <f>IF(OUT!AE35="", "", OUT!AE35)</f>
        <v/>
      </c>
      <c r="M492" s="7" t="str">
        <f>IF(OUT!AG35="", "", OUT!AG35)</f>
        <v/>
      </c>
      <c r="N492" s="7" t="str">
        <f>IF(OUT!AQ35="", "", OUT!AQ35)</f>
        <v>CUT</v>
      </c>
      <c r="O492" s="7" t="str">
        <f>IF(OUT!BM35="", "", OUT!BM35)</f>
        <v>T2</v>
      </c>
      <c r="P492" s="8">
        <f>IF(OUT!N35="", "", OUT!N35)</f>
        <v>2.4</v>
      </c>
      <c r="Q492" s="9">
        <f>IF(OUT!O35="", "", OUT!O35)</f>
        <v>24</v>
      </c>
      <c r="R492" s="8">
        <f>IF(PPG!H35="", "", PPG!H35)</f>
        <v>0</v>
      </c>
      <c r="S492" s="9">
        <f>IF(PPG!I35="", "", PPG!I35)</f>
        <v>0</v>
      </c>
      <c r="T492" s="8">
        <f>IF(PPG!J35="", "", PPG!J35)</f>
        <v>0</v>
      </c>
      <c r="U492" s="9">
        <f>IF(PPG!K35="", "", PPG!K35)</f>
        <v>0</v>
      </c>
      <c r="V492" s="8">
        <f>IF(PPG!L35="", "", PPG!L35)</f>
        <v>0</v>
      </c>
      <c r="W492" s="9">
        <f>IF(PPG!M35="", "", PPG!M35)</f>
        <v>0</v>
      </c>
      <c r="X492" s="8">
        <f>IF(PPG!N35="", "", PPG!N35)</f>
        <v>0</v>
      </c>
      <c r="Y492" s="9">
        <f>IF(PPG!O35="", "", PPG!O35)</f>
        <v>0</v>
      </c>
      <c r="Z492" s="8">
        <f>IF(PPG!Q35="", "", PPG!Q35)</f>
        <v>2.4</v>
      </c>
      <c r="AA492" s="9">
        <f>IF(PPG!R35="", "", PPG!R35)</f>
        <v>24</v>
      </c>
      <c r="AB492" s="8">
        <f>IF(PPG!S35="", "", PPG!S35)</f>
        <v>0</v>
      </c>
      <c r="AC492" s="9">
        <f>IF(PPG!T35="", "", PPG!T35)</f>
        <v>0</v>
      </c>
      <c r="AD492" s="8">
        <f>IF(PPG!U35="", "", PPG!U35)</f>
        <v>0</v>
      </c>
      <c r="AE492" s="9">
        <f>IF(PPG!V35="", "", PPG!V35)</f>
        <v>0</v>
      </c>
      <c r="AF492" s="8">
        <f>IF(PPG!W35="", "", PPG!W35)</f>
        <v>0</v>
      </c>
      <c r="AG492" s="9">
        <f>IF(PPG!X35="", "", PPG!X35)</f>
        <v>0</v>
      </c>
      <c r="AH492" s="8">
        <f>IF(PPG!Y35="", "", PPG!Y35)</f>
        <v>0</v>
      </c>
      <c r="AI492" s="9">
        <f>IF(PPG!Z35="", "", PPG!Z35)</f>
        <v>0</v>
      </c>
      <c r="AJ492" s="30" t="str">
        <f t="shared" si="37"/>
        <v>0.00</v>
      </c>
      <c r="AK492" s="7" t="str">
        <f t="shared" si="38"/>
        <v>0</v>
      </c>
      <c r="AL492" s="7" t="str">
        <f t="shared" si="39"/>
        <v>0</v>
      </c>
    </row>
    <row r="493" spans="1:38">
      <c r="A493" s="7">
        <f>IF(OUT!C423="", "", OUT!C423)</f>
        <v>712</v>
      </c>
      <c r="B493" s="18">
        <f>IF(OUT!A423="", "", OUT!A423)</f>
        <v>84477</v>
      </c>
      <c r="C493" s="7" t="str">
        <f>IF(OUT!D423="", "", OUT!D423)</f>
        <v>BB</v>
      </c>
      <c r="D493" s="25"/>
      <c r="E493" s="34" t="str">
        <f>IF(OUT!E423="", "", OUT!E423)</f>
        <v>10/BDL</v>
      </c>
      <c r="F493" s="22" t="str">
        <f>IF(OUT!AE423="NEW", "✷", "")</f>
        <v/>
      </c>
      <c r="G493" t="str">
        <f>IF(OUT!B423="", "", OUT!B423)</f>
        <v>PHLOX PANICULATA FLAME BLUE</v>
      </c>
      <c r="H493" s="19">
        <f t="shared" si="35"/>
        <v>2.5430000000000001</v>
      </c>
      <c r="I493" s="20">
        <f t="shared" si="36"/>
        <v>25.43</v>
      </c>
      <c r="J493" s="34" t="str">
        <f>IF(OUT!F423="", "", OUT!F423)</f>
        <v>#1 GRADE BARE ROOT</v>
      </c>
      <c r="K493" s="7">
        <f>IF(OUT!P423="", "", OUT!P423)</f>
        <v>10</v>
      </c>
      <c r="L493" s="7" t="str">
        <f>IF(OUT!AE423="", "", OUT!AE423)</f>
        <v/>
      </c>
      <c r="M493" s="7" t="str">
        <f>IF(OUT!AG423="", "", OUT!AG423)</f>
        <v>PAT</v>
      </c>
      <c r="N493" s="7" t="str">
        <f>IF(OUT!AQ423="", "", OUT!AQ423)</f>
        <v/>
      </c>
      <c r="O493" s="7" t="str">
        <f>IF(OUT!BM423="", "", OUT!BM423)</f>
        <v>T2</v>
      </c>
      <c r="P493" s="8">
        <f>IF(OUT!N423="", "", OUT!N423)</f>
        <v>2.5430000000000001</v>
      </c>
      <c r="Q493" s="9">
        <f>IF(OUT!O423="", "", OUT!O423)</f>
        <v>25.43</v>
      </c>
      <c r="R493" s="8">
        <f>IF(PPG!H423="", "", PPG!H423)</f>
        <v>0</v>
      </c>
      <c r="S493" s="9">
        <f>IF(PPG!I423="", "", PPG!I423)</f>
        <v>0</v>
      </c>
      <c r="T493" s="8">
        <f>IF(PPG!J423="", "", PPG!J423)</f>
        <v>0</v>
      </c>
      <c r="U493" s="9">
        <f>IF(PPG!K423="", "", PPG!K423)</f>
        <v>0</v>
      </c>
      <c r="V493" s="8">
        <f>IF(PPG!L423="", "", PPG!L423)</f>
        <v>0</v>
      </c>
      <c r="W493" s="9">
        <f>IF(PPG!M423="", "", PPG!M423)</f>
        <v>0</v>
      </c>
      <c r="X493" s="8">
        <f>IF(PPG!N423="", "", PPG!N423)</f>
        <v>0</v>
      </c>
      <c r="Y493" s="9">
        <f>IF(PPG!O423="", "", PPG!O423)</f>
        <v>0</v>
      </c>
      <c r="Z493" s="8">
        <f>IF(PPG!Q423="", "", PPG!Q423)</f>
        <v>2.8290000000000002</v>
      </c>
      <c r="AA493" s="9">
        <f>IF(PPG!R423="", "", PPG!R423)</f>
        <v>28.29</v>
      </c>
      <c r="AB493" s="8">
        <f>IF(PPG!S423="", "", PPG!S423)</f>
        <v>0</v>
      </c>
      <c r="AC493" s="9">
        <f>IF(PPG!T423="", "", PPG!T423)</f>
        <v>0</v>
      </c>
      <c r="AD493" s="8">
        <f>IF(PPG!U423="", "", PPG!U423)</f>
        <v>0</v>
      </c>
      <c r="AE493" s="9">
        <f>IF(PPG!V423="", "", PPG!V423)</f>
        <v>0</v>
      </c>
      <c r="AF493" s="8">
        <f>IF(PPG!W423="", "", PPG!W423)</f>
        <v>0</v>
      </c>
      <c r="AG493" s="9">
        <f>IF(PPG!X423="", "", PPG!X423)</f>
        <v>0</v>
      </c>
      <c r="AH493" s="8">
        <f>IF(PPG!Y423="", "", PPG!Y423)</f>
        <v>0</v>
      </c>
      <c r="AI493" s="9">
        <f>IF(PPG!Z423="", "", PPG!Z423)</f>
        <v>0</v>
      </c>
      <c r="AJ493" s="30" t="str">
        <f t="shared" si="37"/>
        <v>0.00</v>
      </c>
      <c r="AK493" s="7" t="str">
        <f t="shared" si="38"/>
        <v>0</v>
      </c>
      <c r="AL493" s="7" t="str">
        <f t="shared" si="39"/>
        <v>0</v>
      </c>
    </row>
    <row r="494" spans="1:38">
      <c r="A494" s="7">
        <f>IF(OUT!C370="", "", OUT!C370)</f>
        <v>712</v>
      </c>
      <c r="B494" s="18">
        <f>IF(OUT!A370="", "", OUT!A370)</f>
        <v>76657</v>
      </c>
      <c r="C494" s="7" t="str">
        <f>IF(OUT!D370="", "", OUT!D370)</f>
        <v>BB</v>
      </c>
      <c r="D494" s="25"/>
      <c r="E494" s="34" t="str">
        <f>IF(OUT!E370="", "", OUT!E370)</f>
        <v>10/BDL</v>
      </c>
      <c r="F494" s="22" t="str">
        <f>IF(OUT!AE370="NEW", "✷", "")</f>
        <v/>
      </c>
      <c r="G494" t="str">
        <f>IF(OUT!B370="", "", OUT!B370)</f>
        <v>PHLOX PANICULATA FLAME CORAL</v>
      </c>
      <c r="H494" s="19">
        <f t="shared" si="35"/>
        <v>2.5430000000000001</v>
      </c>
      <c r="I494" s="20">
        <f t="shared" si="36"/>
        <v>25.43</v>
      </c>
      <c r="J494" s="34" t="str">
        <f>IF(OUT!F370="", "", OUT!F370)</f>
        <v>#1 GRADE BARE ROOT</v>
      </c>
      <c r="K494" s="7">
        <f>IF(OUT!P370="", "", OUT!P370)</f>
        <v>10</v>
      </c>
      <c r="L494" s="7" t="str">
        <f>IF(OUT!AE370="", "", OUT!AE370)</f>
        <v/>
      </c>
      <c r="M494" s="7" t="str">
        <f>IF(OUT!AG370="", "", OUT!AG370)</f>
        <v>PAT</v>
      </c>
      <c r="N494" s="7" t="str">
        <f>IF(OUT!AQ370="", "", OUT!AQ370)</f>
        <v/>
      </c>
      <c r="O494" s="7" t="str">
        <f>IF(OUT!BM370="", "", OUT!BM370)</f>
        <v>T2</v>
      </c>
      <c r="P494" s="8">
        <f>IF(OUT!N370="", "", OUT!N370)</f>
        <v>2.5430000000000001</v>
      </c>
      <c r="Q494" s="9">
        <f>IF(OUT!O370="", "", OUT!O370)</f>
        <v>25.43</v>
      </c>
      <c r="R494" s="8">
        <f>IF(PPG!H370="", "", PPG!H370)</f>
        <v>0</v>
      </c>
      <c r="S494" s="9">
        <f>IF(PPG!I370="", "", PPG!I370)</f>
        <v>0</v>
      </c>
      <c r="T494" s="8">
        <f>IF(PPG!J370="", "", PPG!J370)</f>
        <v>0</v>
      </c>
      <c r="U494" s="9">
        <f>IF(PPG!K370="", "", PPG!K370)</f>
        <v>0</v>
      </c>
      <c r="V494" s="8">
        <f>IF(PPG!L370="", "", PPG!L370)</f>
        <v>0</v>
      </c>
      <c r="W494" s="9">
        <f>IF(PPG!M370="", "", PPG!M370)</f>
        <v>0</v>
      </c>
      <c r="X494" s="8">
        <f>IF(PPG!N370="", "", PPG!N370)</f>
        <v>0</v>
      </c>
      <c r="Y494" s="9">
        <f>IF(PPG!O370="", "", PPG!O370)</f>
        <v>0</v>
      </c>
      <c r="Z494" s="8">
        <f>IF(PPG!Q370="", "", PPG!Q370)</f>
        <v>5.6859999999999999</v>
      </c>
      <c r="AA494" s="9">
        <f>IF(PPG!R370="", "", PPG!R370)</f>
        <v>56.86</v>
      </c>
      <c r="AB494" s="8">
        <f>IF(PPG!S370="", "", PPG!S370)</f>
        <v>0</v>
      </c>
      <c r="AC494" s="9">
        <f>IF(PPG!T370="", "", PPG!T370)</f>
        <v>0</v>
      </c>
      <c r="AD494" s="8">
        <f>IF(PPG!U370="", "", PPG!U370)</f>
        <v>0</v>
      </c>
      <c r="AE494" s="9">
        <f>IF(PPG!V370="", "", PPG!V370)</f>
        <v>0</v>
      </c>
      <c r="AF494" s="8">
        <f>IF(PPG!W370="", "", PPG!W370)</f>
        <v>0</v>
      </c>
      <c r="AG494" s="9">
        <f>IF(PPG!X370="", "", PPG!X370)</f>
        <v>0</v>
      </c>
      <c r="AH494" s="8">
        <f>IF(PPG!Y370="", "", PPG!Y370)</f>
        <v>0</v>
      </c>
      <c r="AI494" s="9">
        <f>IF(PPG!Z370="", "", PPG!Z370)</f>
        <v>0</v>
      </c>
      <c r="AJ494" s="30" t="str">
        <f t="shared" si="37"/>
        <v>0.00</v>
      </c>
      <c r="AK494" s="7" t="str">
        <f t="shared" si="38"/>
        <v>0</v>
      </c>
      <c r="AL494" s="7" t="str">
        <f t="shared" si="39"/>
        <v>0</v>
      </c>
    </row>
    <row r="495" spans="1:38">
      <c r="A495" s="7">
        <f>IF(OUT!C327="", "", OUT!C327)</f>
        <v>712</v>
      </c>
      <c r="B495" s="18">
        <f>IF(OUT!A327="", "", OUT!A327)</f>
        <v>70736</v>
      </c>
      <c r="C495" s="7" t="str">
        <f>IF(OUT!D327="", "", OUT!D327)</f>
        <v>BB</v>
      </c>
      <c r="D495" s="25"/>
      <c r="E495" s="34" t="str">
        <f>IF(OUT!E327="", "", OUT!E327)</f>
        <v>10/BDL</v>
      </c>
      <c r="F495" s="22" t="str">
        <f>IF(OUT!AE327="NEW", "✷", "")</f>
        <v/>
      </c>
      <c r="G495" t="str">
        <f>IF(OUT!B327="", "", OUT!B327)</f>
        <v>PHLOX PANICULATA FLAME PINK (Deep Rose Pink)</v>
      </c>
      <c r="H495" s="19">
        <f t="shared" si="35"/>
        <v>2.5430000000000001</v>
      </c>
      <c r="I495" s="20">
        <f t="shared" si="36"/>
        <v>25.43</v>
      </c>
      <c r="J495" s="34" t="str">
        <f>IF(OUT!F327="", "", OUT!F327)</f>
        <v>#1 GRADE BARE ROOT</v>
      </c>
      <c r="K495" s="7">
        <f>IF(OUT!P327="", "", OUT!P327)</f>
        <v>10</v>
      </c>
      <c r="L495" s="7" t="str">
        <f>IF(OUT!AE327="", "", OUT!AE327)</f>
        <v/>
      </c>
      <c r="M495" s="7" t="str">
        <f>IF(OUT!AG327="", "", OUT!AG327)</f>
        <v>PAT</v>
      </c>
      <c r="N495" s="7" t="str">
        <f>IF(OUT!AQ327="", "", OUT!AQ327)</f>
        <v/>
      </c>
      <c r="O495" s="7" t="str">
        <f>IF(OUT!BM327="", "", OUT!BM327)</f>
        <v>T2</v>
      </c>
      <c r="P495" s="8">
        <f>IF(OUT!N327="", "", OUT!N327)</f>
        <v>2.5430000000000001</v>
      </c>
      <c r="Q495" s="9">
        <f>IF(OUT!O327="", "", OUT!O327)</f>
        <v>25.43</v>
      </c>
      <c r="R495" s="8">
        <f>IF(PPG!H327="", "", PPG!H327)</f>
        <v>0</v>
      </c>
      <c r="S495" s="9">
        <f>IF(PPG!I327="", "", PPG!I327)</f>
        <v>0</v>
      </c>
      <c r="T495" s="8">
        <f>IF(PPG!J327="", "", PPG!J327)</f>
        <v>0</v>
      </c>
      <c r="U495" s="9">
        <f>IF(PPG!K327="", "", PPG!K327)</f>
        <v>0</v>
      </c>
      <c r="V495" s="8">
        <f>IF(PPG!L327="", "", PPG!L327)</f>
        <v>0</v>
      </c>
      <c r="W495" s="9">
        <f>IF(PPG!M327="", "", PPG!M327)</f>
        <v>0</v>
      </c>
      <c r="X495" s="8">
        <f>IF(PPG!N327="", "", PPG!N327)</f>
        <v>0</v>
      </c>
      <c r="Y495" s="9">
        <f>IF(PPG!O327="", "", PPG!O327)</f>
        <v>0</v>
      </c>
      <c r="Z495" s="8">
        <f>IF(PPG!Q327="", "", PPG!Q327)</f>
        <v>2.5430000000000001</v>
      </c>
      <c r="AA495" s="9">
        <f>IF(PPG!R327="", "", PPG!R327)</f>
        <v>25.43</v>
      </c>
      <c r="AB495" s="8">
        <f>IF(PPG!S327="", "", PPG!S327)</f>
        <v>0</v>
      </c>
      <c r="AC495" s="9">
        <f>IF(PPG!T327="", "", PPG!T327)</f>
        <v>0</v>
      </c>
      <c r="AD495" s="8">
        <f>IF(PPG!U327="", "", PPG!U327)</f>
        <v>0</v>
      </c>
      <c r="AE495" s="9">
        <f>IF(PPG!V327="", "", PPG!V327)</f>
        <v>0</v>
      </c>
      <c r="AF495" s="8">
        <f>IF(PPG!W327="", "", PPG!W327)</f>
        <v>0</v>
      </c>
      <c r="AG495" s="9">
        <f>IF(PPG!X327="", "", PPG!X327)</f>
        <v>0</v>
      </c>
      <c r="AH495" s="8">
        <f>IF(PPG!Y327="", "", PPG!Y327)</f>
        <v>0</v>
      </c>
      <c r="AI495" s="9">
        <f>IF(PPG!Z327="", "", PPG!Z327)</f>
        <v>0</v>
      </c>
      <c r="AJ495" s="30" t="str">
        <f t="shared" si="37"/>
        <v>0.00</v>
      </c>
      <c r="AK495" s="7" t="str">
        <f t="shared" si="38"/>
        <v>0</v>
      </c>
      <c r="AL495" s="7" t="str">
        <f t="shared" si="39"/>
        <v>0</v>
      </c>
    </row>
    <row r="496" spans="1:38">
      <c r="A496" s="7">
        <f>IF(OUT!C328="", "", OUT!C328)</f>
        <v>712</v>
      </c>
      <c r="B496" s="18">
        <f>IF(OUT!A328="", "", OUT!A328)</f>
        <v>70737</v>
      </c>
      <c r="C496" s="7" t="str">
        <f>IF(OUT!D328="", "", OUT!D328)</f>
        <v>BB</v>
      </c>
      <c r="D496" s="25"/>
      <c r="E496" s="34" t="str">
        <f>IF(OUT!E328="", "", OUT!E328)</f>
        <v>10/BDL</v>
      </c>
      <c r="F496" s="22" t="str">
        <f>IF(OUT!AE328="NEW", "✷", "")</f>
        <v/>
      </c>
      <c r="G496" t="str">
        <f>IF(OUT!B328="", "", OUT!B328)</f>
        <v>PHLOX PANICULATA FLAME PURPLE (Dark Purple w/Dark Eye)</v>
      </c>
      <c r="H496" s="19">
        <f t="shared" si="35"/>
        <v>2.5430000000000001</v>
      </c>
      <c r="I496" s="20">
        <f t="shared" si="36"/>
        <v>25.43</v>
      </c>
      <c r="J496" s="34" t="str">
        <f>IF(OUT!F328="", "", OUT!F328)</f>
        <v>#1 GRADE BARE ROOT</v>
      </c>
      <c r="K496" s="7">
        <f>IF(OUT!P328="", "", OUT!P328)</f>
        <v>10</v>
      </c>
      <c r="L496" s="7" t="str">
        <f>IF(OUT!AE328="", "", OUT!AE328)</f>
        <v/>
      </c>
      <c r="M496" s="7" t="str">
        <f>IF(OUT!AG328="", "", OUT!AG328)</f>
        <v>PAT</v>
      </c>
      <c r="N496" s="7" t="str">
        <f>IF(OUT!AQ328="", "", OUT!AQ328)</f>
        <v/>
      </c>
      <c r="O496" s="7" t="str">
        <f>IF(OUT!BM328="", "", OUT!BM328)</f>
        <v>T2</v>
      </c>
      <c r="P496" s="8">
        <f>IF(OUT!N328="", "", OUT!N328)</f>
        <v>2.5430000000000001</v>
      </c>
      <c r="Q496" s="9">
        <f>IF(OUT!O328="", "", OUT!O328)</f>
        <v>25.43</v>
      </c>
      <c r="R496" s="8">
        <f>IF(PPG!H328="", "", PPG!H328)</f>
        <v>0</v>
      </c>
      <c r="S496" s="9">
        <f>IF(PPG!I328="", "", PPG!I328)</f>
        <v>0</v>
      </c>
      <c r="T496" s="8">
        <f>IF(PPG!J328="", "", PPG!J328)</f>
        <v>0</v>
      </c>
      <c r="U496" s="9">
        <f>IF(PPG!K328="", "", PPG!K328)</f>
        <v>0</v>
      </c>
      <c r="V496" s="8">
        <f>IF(PPG!L328="", "", PPG!L328)</f>
        <v>0</v>
      </c>
      <c r="W496" s="9">
        <f>IF(PPG!M328="", "", PPG!M328)</f>
        <v>0</v>
      </c>
      <c r="X496" s="8">
        <f>IF(PPG!N328="", "", PPG!N328)</f>
        <v>0</v>
      </c>
      <c r="Y496" s="9">
        <f>IF(PPG!O328="", "", PPG!O328)</f>
        <v>0</v>
      </c>
      <c r="Z496" s="8">
        <f>IF(PPG!Q328="", "", PPG!Q328)</f>
        <v>2.258</v>
      </c>
      <c r="AA496" s="9">
        <f>IF(PPG!R328="", "", PPG!R328)</f>
        <v>22.58</v>
      </c>
      <c r="AB496" s="8">
        <f>IF(PPG!S328="", "", PPG!S328)</f>
        <v>0</v>
      </c>
      <c r="AC496" s="9">
        <f>IF(PPG!T328="", "", PPG!T328)</f>
        <v>0</v>
      </c>
      <c r="AD496" s="8">
        <f>IF(PPG!U328="", "", PPG!U328)</f>
        <v>0</v>
      </c>
      <c r="AE496" s="9">
        <f>IF(PPG!V328="", "", PPG!V328)</f>
        <v>0</v>
      </c>
      <c r="AF496" s="8">
        <f>IF(PPG!W328="", "", PPG!W328)</f>
        <v>0</v>
      </c>
      <c r="AG496" s="9">
        <f>IF(PPG!X328="", "", PPG!X328)</f>
        <v>0</v>
      </c>
      <c r="AH496" s="8">
        <f>IF(PPG!Y328="", "", PPG!Y328)</f>
        <v>0</v>
      </c>
      <c r="AI496" s="9">
        <f>IF(PPG!Z328="", "", PPG!Z328)</f>
        <v>0</v>
      </c>
      <c r="AJ496" s="30" t="str">
        <f t="shared" si="37"/>
        <v>0.00</v>
      </c>
      <c r="AK496" s="7" t="str">
        <f t="shared" si="38"/>
        <v>0</v>
      </c>
      <c r="AL496" s="7" t="str">
        <f t="shared" si="39"/>
        <v>0</v>
      </c>
    </row>
    <row r="497" spans="1:38">
      <c r="A497" s="7">
        <f>IF(OUT!C413="", "", OUT!C413)</f>
        <v>712</v>
      </c>
      <c r="B497" s="18">
        <f>IF(OUT!A413="", "", OUT!A413)</f>
        <v>82411</v>
      </c>
      <c r="C497" s="7" t="str">
        <f>IF(OUT!D413="", "", OUT!D413)</f>
        <v>BB</v>
      </c>
      <c r="D497" s="25"/>
      <c r="E497" s="34" t="str">
        <f>IF(OUT!E413="", "", OUT!E413)</f>
        <v>10/BDL</v>
      </c>
      <c r="F497" s="22" t="str">
        <f>IF(OUT!AE413="NEW", "✷", "")</f>
        <v/>
      </c>
      <c r="G497" t="str">
        <f>IF(OUT!B413="", "", OUT!B413)</f>
        <v>PHLOX PANICULATA FLAME RED</v>
      </c>
      <c r="H497" s="19">
        <f t="shared" si="35"/>
        <v>2.5430000000000001</v>
      </c>
      <c r="I497" s="20">
        <f t="shared" si="36"/>
        <v>25.43</v>
      </c>
      <c r="J497" s="34" t="str">
        <f>IF(OUT!F413="", "", OUT!F413)</f>
        <v>#1 GRADE BARE ROOT</v>
      </c>
      <c r="K497" s="7">
        <f>IF(OUT!P413="", "", OUT!P413)</f>
        <v>10</v>
      </c>
      <c r="L497" s="7" t="str">
        <f>IF(OUT!AE413="", "", OUT!AE413)</f>
        <v/>
      </c>
      <c r="M497" s="7" t="str">
        <f>IF(OUT!AG413="", "", OUT!AG413)</f>
        <v>PAT</v>
      </c>
      <c r="N497" s="7" t="str">
        <f>IF(OUT!AQ413="", "", OUT!AQ413)</f>
        <v/>
      </c>
      <c r="O497" s="7" t="str">
        <f>IF(OUT!BM413="", "", OUT!BM413)</f>
        <v>T2</v>
      </c>
      <c r="P497" s="8">
        <f>IF(OUT!N413="", "", OUT!N413)</f>
        <v>2.5430000000000001</v>
      </c>
      <c r="Q497" s="9">
        <f>IF(OUT!O413="", "", OUT!O413)</f>
        <v>25.43</v>
      </c>
      <c r="R497" s="8">
        <f>IF(PPG!H413="", "", PPG!H413)</f>
        <v>0</v>
      </c>
      <c r="S497" s="9">
        <f>IF(PPG!I413="", "", PPG!I413)</f>
        <v>0</v>
      </c>
      <c r="T497" s="8">
        <f>IF(PPG!J413="", "", PPG!J413)</f>
        <v>0</v>
      </c>
      <c r="U497" s="9">
        <f>IF(PPG!K413="", "", PPG!K413)</f>
        <v>0</v>
      </c>
      <c r="V497" s="8">
        <f>IF(PPG!L413="", "", PPG!L413)</f>
        <v>0</v>
      </c>
      <c r="W497" s="9">
        <f>IF(PPG!M413="", "", PPG!M413)</f>
        <v>0</v>
      </c>
      <c r="X497" s="8">
        <f>IF(PPG!N413="", "", PPG!N413)</f>
        <v>0</v>
      </c>
      <c r="Y497" s="9">
        <f>IF(PPG!O413="", "", PPG!O413)</f>
        <v>0</v>
      </c>
      <c r="Z497" s="8">
        <f>IF(PPG!Q413="", "", PPG!Q413)</f>
        <v>3.4</v>
      </c>
      <c r="AA497" s="9">
        <f>IF(PPG!R413="", "", PPG!R413)</f>
        <v>34</v>
      </c>
      <c r="AB497" s="8">
        <f>IF(PPG!S413="", "", PPG!S413)</f>
        <v>0</v>
      </c>
      <c r="AC497" s="9">
        <f>IF(PPG!T413="", "", PPG!T413)</f>
        <v>0</v>
      </c>
      <c r="AD497" s="8">
        <f>IF(PPG!U413="", "", PPG!U413)</f>
        <v>0</v>
      </c>
      <c r="AE497" s="9">
        <f>IF(PPG!V413="", "", PPG!V413)</f>
        <v>0</v>
      </c>
      <c r="AF497" s="8">
        <f>IF(PPG!W413="", "", PPG!W413)</f>
        <v>0</v>
      </c>
      <c r="AG497" s="9">
        <f>IF(PPG!X413="", "", PPG!X413)</f>
        <v>0</v>
      </c>
      <c r="AH497" s="8">
        <f>IF(PPG!Y413="", "", PPG!Y413)</f>
        <v>0</v>
      </c>
      <c r="AI497" s="9">
        <f>IF(PPG!Z413="", "", PPG!Z413)</f>
        <v>0</v>
      </c>
      <c r="AJ497" s="30" t="str">
        <f t="shared" si="37"/>
        <v>0.00</v>
      </c>
      <c r="AK497" s="7" t="str">
        <f t="shared" si="38"/>
        <v>0</v>
      </c>
      <c r="AL497" s="7" t="str">
        <f t="shared" si="39"/>
        <v>0</v>
      </c>
    </row>
    <row r="498" spans="1:38">
      <c r="A498" s="7">
        <f>IF(OUT!C347="", "", OUT!C347)</f>
        <v>712</v>
      </c>
      <c r="B498" s="18">
        <f>IF(OUT!A347="", "", OUT!A347)</f>
        <v>71307</v>
      </c>
      <c r="C498" s="7" t="str">
        <f>IF(OUT!D347="", "", OUT!D347)</f>
        <v>BB</v>
      </c>
      <c r="D498" s="25"/>
      <c r="E498" s="34" t="str">
        <f>IF(OUT!E347="", "", OUT!E347)</f>
        <v>10/BDL</v>
      </c>
      <c r="F498" s="22" t="str">
        <f>IF(OUT!AE347="NEW", "✷", "")</f>
        <v/>
      </c>
      <c r="G498" t="str">
        <f>IF(OUT!B347="", "", OUT!B347)</f>
        <v>PHLOX PANICULATA FLAME WHITE (Pure White)</v>
      </c>
      <c r="H498" s="19">
        <f t="shared" si="35"/>
        <v>2.5430000000000001</v>
      </c>
      <c r="I498" s="20">
        <f t="shared" si="36"/>
        <v>25.43</v>
      </c>
      <c r="J498" s="34" t="str">
        <f>IF(OUT!F347="", "", OUT!F347)</f>
        <v>#1 GRADE BARE ROOT</v>
      </c>
      <c r="K498" s="7">
        <f>IF(OUT!P347="", "", OUT!P347)</f>
        <v>10</v>
      </c>
      <c r="L498" s="7" t="str">
        <f>IF(OUT!AE347="", "", OUT!AE347)</f>
        <v/>
      </c>
      <c r="M498" s="7" t="str">
        <f>IF(OUT!AG347="", "", OUT!AG347)</f>
        <v>PAT</v>
      </c>
      <c r="N498" s="7" t="str">
        <f>IF(OUT!AQ347="", "", OUT!AQ347)</f>
        <v/>
      </c>
      <c r="O498" s="7" t="str">
        <f>IF(OUT!BM347="", "", OUT!BM347)</f>
        <v>T2</v>
      </c>
      <c r="P498" s="8">
        <f>IF(OUT!N347="", "", OUT!N347)</f>
        <v>2.5430000000000001</v>
      </c>
      <c r="Q498" s="9">
        <f>IF(OUT!O347="", "", OUT!O347)</f>
        <v>25.43</v>
      </c>
      <c r="R498" s="8">
        <f>IF(PPG!H347="", "", PPG!H347)</f>
        <v>0</v>
      </c>
      <c r="S498" s="9">
        <f>IF(PPG!I347="", "", PPG!I347)</f>
        <v>0</v>
      </c>
      <c r="T498" s="8">
        <f>IF(PPG!J347="", "", PPG!J347)</f>
        <v>0</v>
      </c>
      <c r="U498" s="9">
        <f>IF(PPG!K347="", "", PPG!K347)</f>
        <v>0</v>
      </c>
      <c r="V498" s="8">
        <f>IF(PPG!L347="", "", PPG!L347)</f>
        <v>0</v>
      </c>
      <c r="W498" s="9">
        <f>IF(PPG!M347="", "", PPG!M347)</f>
        <v>0</v>
      </c>
      <c r="X498" s="8">
        <f>IF(PPG!N347="", "", PPG!N347)</f>
        <v>0</v>
      </c>
      <c r="Y498" s="9">
        <f>IF(PPG!O347="", "", PPG!O347)</f>
        <v>0</v>
      </c>
      <c r="Z498" s="8">
        <f>IF(PPG!Q347="", "", PPG!Q347)</f>
        <v>2.5430000000000001</v>
      </c>
      <c r="AA498" s="9">
        <f>IF(PPG!R347="", "", PPG!R347)</f>
        <v>25.43</v>
      </c>
      <c r="AB498" s="8">
        <f>IF(PPG!S347="", "", PPG!S347)</f>
        <v>0</v>
      </c>
      <c r="AC498" s="9">
        <f>IF(PPG!T347="", "", PPG!T347)</f>
        <v>0</v>
      </c>
      <c r="AD498" s="8">
        <f>IF(PPG!U347="", "", PPG!U347)</f>
        <v>0</v>
      </c>
      <c r="AE498" s="9">
        <f>IF(PPG!V347="", "", PPG!V347)</f>
        <v>0</v>
      </c>
      <c r="AF498" s="8">
        <f>IF(PPG!W347="", "", PPG!W347)</f>
        <v>0</v>
      </c>
      <c r="AG498" s="9">
        <f>IF(PPG!X347="", "", PPG!X347)</f>
        <v>0</v>
      </c>
      <c r="AH498" s="8">
        <f>IF(PPG!Y347="", "", PPG!Y347)</f>
        <v>0</v>
      </c>
      <c r="AI498" s="9">
        <f>IF(PPG!Z347="", "", PPG!Z347)</f>
        <v>0</v>
      </c>
      <c r="AJ498" s="30" t="str">
        <f t="shared" si="37"/>
        <v>0.00</v>
      </c>
      <c r="AK498" s="7" t="str">
        <f t="shared" si="38"/>
        <v>0</v>
      </c>
      <c r="AL498" s="7" t="str">
        <f t="shared" si="39"/>
        <v>0</v>
      </c>
    </row>
    <row r="499" spans="1:38">
      <c r="A499" s="7">
        <f>IF(OUT!C210="", "", OUT!C210)</f>
        <v>712</v>
      </c>
      <c r="B499" s="18">
        <f>IF(OUT!A210="", "", OUT!A210)</f>
        <v>56795</v>
      </c>
      <c r="C499" s="7" t="str">
        <f>IF(OUT!D210="", "", OUT!D210)</f>
        <v>BB</v>
      </c>
      <c r="D499" s="25"/>
      <c r="E499" s="34" t="str">
        <f>IF(OUT!E210="", "", OUT!E210)</f>
        <v>10/BDL</v>
      </c>
      <c r="F499" s="22" t="str">
        <f>IF(OUT!AE210="NEW", "✷", "")</f>
        <v/>
      </c>
      <c r="G499" t="str">
        <f>IF(OUT!B210="", "", OUT!B210)</f>
        <v>PHLOX PANICULATA LAURA (Purple w/White)</v>
      </c>
      <c r="H499" s="19">
        <f t="shared" si="35"/>
        <v>2.4</v>
      </c>
      <c r="I499" s="20">
        <f t="shared" si="36"/>
        <v>24</v>
      </c>
      <c r="J499" s="34" t="str">
        <f>IF(OUT!F210="", "", OUT!F210)</f>
        <v>#1 GRADE BARE ROOT</v>
      </c>
      <c r="K499" s="7">
        <f>IF(OUT!P210="", "", OUT!P210)</f>
        <v>10</v>
      </c>
      <c r="L499" s="7" t="str">
        <f>IF(OUT!AE210="", "", OUT!AE210)</f>
        <v/>
      </c>
      <c r="M499" s="7" t="str">
        <f>IF(OUT!AG210="", "", OUT!AG210)</f>
        <v/>
      </c>
      <c r="N499" s="7" t="str">
        <f>IF(OUT!AQ210="", "", OUT!AQ210)</f>
        <v>CUT</v>
      </c>
      <c r="O499" s="7" t="str">
        <f>IF(OUT!BM210="", "", OUT!BM210)</f>
        <v>T2</v>
      </c>
      <c r="P499" s="8">
        <f>IF(OUT!N210="", "", OUT!N210)</f>
        <v>2.4</v>
      </c>
      <c r="Q499" s="9">
        <f>IF(OUT!O210="", "", OUT!O210)</f>
        <v>24</v>
      </c>
      <c r="R499" s="8">
        <f>IF(PPG!H210="", "", PPG!H210)</f>
        <v>0</v>
      </c>
      <c r="S499" s="9">
        <f>IF(PPG!I210="", "", PPG!I210)</f>
        <v>0</v>
      </c>
      <c r="T499" s="8">
        <f>IF(PPG!J210="", "", PPG!J210)</f>
        <v>0</v>
      </c>
      <c r="U499" s="9">
        <f>IF(PPG!K210="", "", PPG!K210)</f>
        <v>0</v>
      </c>
      <c r="V499" s="8">
        <f>IF(PPG!L210="", "", PPG!L210)</f>
        <v>0</v>
      </c>
      <c r="W499" s="9">
        <f>IF(PPG!M210="", "", PPG!M210)</f>
        <v>0</v>
      </c>
      <c r="X499" s="8">
        <f>IF(PPG!N210="", "", PPG!N210)</f>
        <v>0</v>
      </c>
      <c r="Y499" s="9">
        <f>IF(PPG!O210="", "", PPG!O210)</f>
        <v>0</v>
      </c>
      <c r="Z499" s="8">
        <f>IF(PPG!Q210="", "", PPG!Q210)</f>
        <v>5.5430000000000001</v>
      </c>
      <c r="AA499" s="9">
        <f>IF(PPG!R210="", "", PPG!R210)</f>
        <v>55.43</v>
      </c>
      <c r="AB499" s="8">
        <f>IF(PPG!S210="", "", PPG!S210)</f>
        <v>0</v>
      </c>
      <c r="AC499" s="9">
        <f>IF(PPG!T210="", "", PPG!T210)</f>
        <v>0</v>
      </c>
      <c r="AD499" s="8">
        <f>IF(PPG!U210="", "", PPG!U210)</f>
        <v>0</v>
      </c>
      <c r="AE499" s="9">
        <f>IF(PPG!V210="", "", PPG!V210)</f>
        <v>0</v>
      </c>
      <c r="AF499" s="8">
        <f>IF(PPG!W210="", "", PPG!W210)</f>
        <v>0</v>
      </c>
      <c r="AG499" s="9">
        <f>IF(PPG!X210="", "", PPG!X210)</f>
        <v>0</v>
      </c>
      <c r="AH499" s="8">
        <f>IF(PPG!Y210="", "", PPG!Y210)</f>
        <v>0</v>
      </c>
      <c r="AI499" s="9">
        <f>IF(PPG!Z210="", "", PPG!Z210)</f>
        <v>0</v>
      </c>
      <c r="AJ499" s="30" t="str">
        <f t="shared" si="37"/>
        <v>0.00</v>
      </c>
      <c r="AK499" s="7" t="str">
        <f t="shared" si="38"/>
        <v>0</v>
      </c>
      <c r="AL499" s="7" t="str">
        <f t="shared" si="39"/>
        <v>0</v>
      </c>
    </row>
    <row r="500" spans="1:38">
      <c r="A500" s="7">
        <f>IF(OUT!C185="", "", OUT!C185)</f>
        <v>712</v>
      </c>
      <c r="B500" s="18">
        <f>IF(OUT!A185="", "", OUT!A185)</f>
        <v>54671</v>
      </c>
      <c r="C500" s="7" t="str">
        <f>IF(OUT!D185="", "", OUT!D185)</f>
        <v>BB</v>
      </c>
      <c r="D500" s="25"/>
      <c r="E500" s="34" t="str">
        <f>IF(OUT!E185="", "", OUT!E185)</f>
        <v>10/BDL</v>
      </c>
      <c r="F500" s="22" t="str">
        <f>IF(OUT!AE185="NEW", "✷", "")</f>
        <v/>
      </c>
      <c r="G500" t="str">
        <f>IF(OUT!B185="", "", OUT!B185)</f>
        <v>PHLOX PANICULATA NICKY (Magenta)</v>
      </c>
      <c r="H500" s="19">
        <f t="shared" si="35"/>
        <v>2.4</v>
      </c>
      <c r="I500" s="20">
        <f t="shared" si="36"/>
        <v>24</v>
      </c>
      <c r="J500" s="34" t="str">
        <f>IF(OUT!F185="", "", OUT!F185)</f>
        <v>#1 GRADE BARE ROOT</v>
      </c>
      <c r="K500" s="7">
        <f>IF(OUT!P185="", "", OUT!P185)</f>
        <v>10</v>
      </c>
      <c r="L500" s="7" t="str">
        <f>IF(OUT!AE185="", "", OUT!AE185)</f>
        <v/>
      </c>
      <c r="M500" s="7" t="str">
        <f>IF(OUT!AG185="", "", OUT!AG185)</f>
        <v/>
      </c>
      <c r="N500" s="7" t="str">
        <f>IF(OUT!AQ185="", "", OUT!AQ185)</f>
        <v>CUT</v>
      </c>
      <c r="O500" s="7" t="str">
        <f>IF(OUT!BM185="", "", OUT!BM185)</f>
        <v>T2</v>
      </c>
      <c r="P500" s="8">
        <f>IF(OUT!N185="", "", OUT!N185)</f>
        <v>2.4</v>
      </c>
      <c r="Q500" s="9">
        <f>IF(OUT!O185="", "", OUT!O185)</f>
        <v>24</v>
      </c>
      <c r="R500" s="8">
        <f>IF(PPG!H185="", "", PPG!H185)</f>
        <v>0</v>
      </c>
      <c r="S500" s="9">
        <f>IF(PPG!I185="", "", PPG!I185)</f>
        <v>0</v>
      </c>
      <c r="T500" s="8">
        <f>IF(PPG!J185="", "", PPG!J185)</f>
        <v>0</v>
      </c>
      <c r="U500" s="9">
        <f>IF(PPG!K185="", "", PPG!K185)</f>
        <v>0</v>
      </c>
      <c r="V500" s="8">
        <f>IF(PPG!L185="", "", PPG!L185)</f>
        <v>0</v>
      </c>
      <c r="W500" s="9">
        <f>IF(PPG!M185="", "", PPG!M185)</f>
        <v>0</v>
      </c>
      <c r="X500" s="8">
        <f>IF(PPG!N185="", "", PPG!N185)</f>
        <v>0</v>
      </c>
      <c r="Y500" s="9">
        <f>IF(PPG!O185="", "", PPG!O185)</f>
        <v>0</v>
      </c>
      <c r="Z500" s="8">
        <f>IF(PPG!Q185="", "", PPG!Q185)</f>
        <v>2.972</v>
      </c>
      <c r="AA500" s="9">
        <f>IF(PPG!R185="", "", PPG!R185)</f>
        <v>29.72</v>
      </c>
      <c r="AB500" s="8">
        <f>IF(PPG!S185="", "", PPG!S185)</f>
        <v>0</v>
      </c>
      <c r="AC500" s="9">
        <f>IF(PPG!T185="", "", PPG!T185)</f>
        <v>0</v>
      </c>
      <c r="AD500" s="8">
        <f>IF(PPG!U185="", "", PPG!U185)</f>
        <v>0</v>
      </c>
      <c r="AE500" s="9">
        <f>IF(PPG!V185="", "", PPG!V185)</f>
        <v>0</v>
      </c>
      <c r="AF500" s="8">
        <f>IF(PPG!W185="", "", PPG!W185)</f>
        <v>0</v>
      </c>
      <c r="AG500" s="9">
        <f>IF(PPG!X185="", "", PPG!X185)</f>
        <v>0</v>
      </c>
      <c r="AH500" s="8">
        <f>IF(PPG!Y185="", "", PPG!Y185)</f>
        <v>0</v>
      </c>
      <c r="AI500" s="9">
        <f>IF(PPG!Z185="", "", PPG!Z185)</f>
        <v>0</v>
      </c>
      <c r="AJ500" s="30" t="str">
        <f t="shared" si="37"/>
        <v>0.00</v>
      </c>
      <c r="AK500" s="7" t="str">
        <f t="shared" si="38"/>
        <v>0</v>
      </c>
      <c r="AL500" s="7" t="str">
        <f t="shared" si="39"/>
        <v>0</v>
      </c>
    </row>
    <row r="501" spans="1:38">
      <c r="A501" s="7">
        <f>IF(OUT!C36="", "", OUT!C36)</f>
        <v>712</v>
      </c>
      <c r="B501" s="18">
        <f>IF(OUT!A36="", "", OUT!A36)</f>
        <v>30386</v>
      </c>
      <c r="C501" s="7" t="str">
        <f>IF(OUT!D36="", "", OUT!D36)</f>
        <v>BB</v>
      </c>
      <c r="D501" s="25"/>
      <c r="E501" s="34" t="str">
        <f>IF(OUT!E36="", "", OUT!E36)</f>
        <v>10/BDL</v>
      </c>
      <c r="F501" s="22" t="str">
        <f>IF(OUT!AE36="NEW", "✷", "")</f>
        <v/>
      </c>
      <c r="G501" t="str">
        <f>IF(OUT!B36="", "", OUT!B36)</f>
        <v>PHLOX PANICULATA ORANGE PERFECTION (Salmon Orange)</v>
      </c>
      <c r="H501" s="19">
        <f t="shared" si="35"/>
        <v>2.4</v>
      </c>
      <c r="I501" s="20">
        <f t="shared" si="36"/>
        <v>24</v>
      </c>
      <c r="J501" s="34" t="str">
        <f>IF(OUT!F36="", "", OUT!F36)</f>
        <v>#1 GRADE BARE ROOT</v>
      </c>
      <c r="K501" s="7">
        <f>IF(OUT!P36="", "", OUT!P36)</f>
        <v>10</v>
      </c>
      <c r="L501" s="7" t="str">
        <f>IF(OUT!AE36="", "", OUT!AE36)</f>
        <v/>
      </c>
      <c r="M501" s="7" t="str">
        <f>IF(OUT!AG36="", "", OUT!AG36)</f>
        <v/>
      </c>
      <c r="N501" s="7" t="str">
        <f>IF(OUT!AQ36="", "", OUT!AQ36)</f>
        <v>CUT</v>
      </c>
      <c r="O501" s="7" t="str">
        <f>IF(OUT!BM36="", "", OUT!BM36)</f>
        <v>T2</v>
      </c>
      <c r="P501" s="8">
        <f>IF(OUT!N36="", "", OUT!N36)</f>
        <v>2.4</v>
      </c>
      <c r="Q501" s="9">
        <f>IF(OUT!O36="", "", OUT!O36)</f>
        <v>24</v>
      </c>
      <c r="R501" s="8">
        <f>IF(PPG!H36="", "", PPG!H36)</f>
        <v>0</v>
      </c>
      <c r="S501" s="9">
        <f>IF(PPG!I36="", "", PPG!I36)</f>
        <v>0</v>
      </c>
      <c r="T501" s="8">
        <f>IF(PPG!J36="", "", PPG!J36)</f>
        <v>0</v>
      </c>
      <c r="U501" s="9">
        <f>IF(PPG!K36="", "", PPG!K36)</f>
        <v>0</v>
      </c>
      <c r="V501" s="8">
        <f>IF(PPG!L36="", "", PPG!L36)</f>
        <v>0</v>
      </c>
      <c r="W501" s="9">
        <f>IF(PPG!M36="", "", PPG!M36)</f>
        <v>0</v>
      </c>
      <c r="X501" s="8">
        <f>IF(PPG!N36="", "", PPG!N36)</f>
        <v>0</v>
      </c>
      <c r="Y501" s="9">
        <f>IF(PPG!O36="", "", PPG!O36)</f>
        <v>0</v>
      </c>
      <c r="Z501" s="8">
        <f>IF(PPG!Q36="", "", PPG!Q36)</f>
        <v>2.4</v>
      </c>
      <c r="AA501" s="9">
        <f>IF(PPG!R36="", "", PPG!R36)</f>
        <v>24</v>
      </c>
      <c r="AB501" s="8">
        <f>IF(PPG!S36="", "", PPG!S36)</f>
        <v>0</v>
      </c>
      <c r="AC501" s="9">
        <f>IF(PPG!T36="", "", PPG!T36)</f>
        <v>0</v>
      </c>
      <c r="AD501" s="8">
        <f>IF(PPG!U36="", "", PPG!U36)</f>
        <v>0</v>
      </c>
      <c r="AE501" s="9">
        <f>IF(PPG!V36="", "", PPG!V36)</f>
        <v>0</v>
      </c>
      <c r="AF501" s="8">
        <f>IF(PPG!W36="", "", PPG!W36)</f>
        <v>0</v>
      </c>
      <c r="AG501" s="9">
        <f>IF(PPG!X36="", "", PPG!X36)</f>
        <v>0</v>
      </c>
      <c r="AH501" s="8">
        <f>IF(PPG!Y36="", "", PPG!Y36)</f>
        <v>0</v>
      </c>
      <c r="AI501" s="9">
        <f>IF(PPG!Z36="", "", PPG!Z36)</f>
        <v>0</v>
      </c>
      <c r="AJ501" s="30" t="str">
        <f t="shared" si="37"/>
        <v>0.00</v>
      </c>
      <c r="AK501" s="7" t="str">
        <f t="shared" si="38"/>
        <v>0</v>
      </c>
      <c r="AL501" s="7" t="str">
        <f t="shared" si="39"/>
        <v>0</v>
      </c>
    </row>
    <row r="502" spans="1:38">
      <c r="A502" s="7">
        <f>IF(OUT!C244="", "", OUT!C244)</f>
        <v>712</v>
      </c>
      <c r="B502" s="18">
        <f>IF(OUT!A244="", "", OUT!A244)</f>
        <v>60481</v>
      </c>
      <c r="C502" s="7" t="str">
        <f>IF(OUT!D244="", "", OUT!D244)</f>
        <v>BB</v>
      </c>
      <c r="D502" s="25"/>
      <c r="E502" s="34" t="str">
        <f>IF(OUT!E244="", "", OUT!E244)</f>
        <v>10/BDL</v>
      </c>
      <c r="F502" s="22" t="str">
        <f>IF(OUT!AE244="NEW", "✷", "")</f>
        <v/>
      </c>
      <c r="G502" t="str">
        <f>IF(OUT!B244="", "", OUT!B244)</f>
        <v>PHLOX PANICULATA RED RIDING HOOD (Cherry Red)</v>
      </c>
      <c r="H502" s="19">
        <f t="shared" si="35"/>
        <v>2.4</v>
      </c>
      <c r="I502" s="20">
        <f t="shared" si="36"/>
        <v>24</v>
      </c>
      <c r="J502" s="34" t="str">
        <f>IF(OUT!F244="", "", OUT!F244)</f>
        <v>#1 GRADE BARE ROOT</v>
      </c>
      <c r="K502" s="7">
        <f>IF(OUT!P244="", "", OUT!P244)</f>
        <v>10</v>
      </c>
      <c r="L502" s="7" t="str">
        <f>IF(OUT!AE244="", "", OUT!AE244)</f>
        <v/>
      </c>
      <c r="M502" s="7" t="str">
        <f>IF(OUT!AG244="", "", OUT!AG244)</f>
        <v/>
      </c>
      <c r="N502" s="7" t="str">
        <f>IF(OUT!AQ244="", "", OUT!AQ244)</f>
        <v>CUT</v>
      </c>
      <c r="O502" s="7" t="str">
        <f>IF(OUT!BM244="", "", OUT!BM244)</f>
        <v>T2</v>
      </c>
      <c r="P502" s="8">
        <f>IF(OUT!N244="", "", OUT!N244)</f>
        <v>2.4</v>
      </c>
      <c r="Q502" s="9">
        <f>IF(OUT!O244="", "", OUT!O244)</f>
        <v>24</v>
      </c>
      <c r="R502" s="8">
        <f>IF(PPG!H244="", "", PPG!H244)</f>
        <v>0</v>
      </c>
      <c r="S502" s="9">
        <f>IF(PPG!I244="", "", PPG!I244)</f>
        <v>0</v>
      </c>
      <c r="T502" s="8">
        <f>IF(PPG!J244="", "", PPG!J244)</f>
        <v>0</v>
      </c>
      <c r="U502" s="9">
        <f>IF(PPG!K244="", "", PPG!K244)</f>
        <v>0</v>
      </c>
      <c r="V502" s="8">
        <f>IF(PPG!L244="", "", PPG!L244)</f>
        <v>0</v>
      </c>
      <c r="W502" s="9">
        <f>IF(PPG!M244="", "", PPG!M244)</f>
        <v>0</v>
      </c>
      <c r="X502" s="8">
        <f>IF(PPG!N244="", "", PPG!N244)</f>
        <v>0</v>
      </c>
      <c r="Y502" s="9">
        <f>IF(PPG!O244="", "", PPG!O244)</f>
        <v>0</v>
      </c>
      <c r="Z502" s="8">
        <f>IF(PPG!Q244="", "", PPG!Q244)</f>
        <v>0.35799999999999998</v>
      </c>
      <c r="AA502" s="9">
        <f>IF(PPG!R244="", "", PPG!R244)</f>
        <v>35.799999999999997</v>
      </c>
      <c r="AB502" s="8">
        <f>IF(PPG!S244="", "", PPG!S244)</f>
        <v>0</v>
      </c>
      <c r="AC502" s="9">
        <f>IF(PPG!T244="", "", PPG!T244)</f>
        <v>0</v>
      </c>
      <c r="AD502" s="8">
        <f>IF(PPG!U244="", "", PPG!U244)</f>
        <v>0</v>
      </c>
      <c r="AE502" s="9">
        <f>IF(PPG!V244="", "", PPG!V244)</f>
        <v>0</v>
      </c>
      <c r="AF502" s="8">
        <f>IF(PPG!W244="", "", PPG!W244)</f>
        <v>0</v>
      </c>
      <c r="AG502" s="9">
        <f>IF(PPG!X244="", "", PPG!X244)</f>
        <v>0</v>
      </c>
      <c r="AH502" s="8">
        <f>IF(PPG!Y244="", "", PPG!Y244)</f>
        <v>0</v>
      </c>
      <c r="AI502" s="9">
        <f>IF(PPG!Z244="", "", PPG!Z244)</f>
        <v>0</v>
      </c>
      <c r="AJ502" s="30" t="str">
        <f t="shared" si="37"/>
        <v>0.00</v>
      </c>
      <c r="AK502" s="7" t="str">
        <f t="shared" si="38"/>
        <v>0</v>
      </c>
      <c r="AL502" s="7" t="str">
        <f t="shared" si="39"/>
        <v>0</v>
      </c>
    </row>
    <row r="503" spans="1:38">
      <c r="A503" s="7">
        <f>IF(OUT!C37="", "", OUT!C37)</f>
        <v>712</v>
      </c>
      <c r="B503" s="18">
        <f>IF(OUT!A37="", "", OUT!A37)</f>
        <v>30388</v>
      </c>
      <c r="C503" s="7" t="str">
        <f>IF(OUT!D37="", "", OUT!D37)</f>
        <v>BB</v>
      </c>
      <c r="D503" s="25"/>
      <c r="E503" s="34" t="str">
        <f>IF(OUT!E37="", "", OUT!E37)</f>
        <v>10/BDL</v>
      </c>
      <c r="F503" s="22" t="str">
        <f>IF(OUT!AE37="NEW", "✷", "")</f>
        <v/>
      </c>
      <c r="G503" t="str">
        <f>IF(OUT!B37="", "", OUT!B37)</f>
        <v>PHLOX PANICULATA STARFIRE (Cherry Red)</v>
      </c>
      <c r="H503" s="19">
        <f t="shared" si="35"/>
        <v>2.4</v>
      </c>
      <c r="I503" s="20">
        <f t="shared" si="36"/>
        <v>24</v>
      </c>
      <c r="J503" s="34" t="str">
        <f>IF(OUT!F37="", "", OUT!F37)</f>
        <v>#1 GRADE BARE ROOT</v>
      </c>
      <c r="K503" s="7">
        <f>IF(OUT!P37="", "", OUT!P37)</f>
        <v>10</v>
      </c>
      <c r="L503" s="7" t="str">
        <f>IF(OUT!AE37="", "", OUT!AE37)</f>
        <v/>
      </c>
      <c r="M503" s="7" t="str">
        <f>IF(OUT!AG37="", "", OUT!AG37)</f>
        <v/>
      </c>
      <c r="N503" s="7" t="str">
        <f>IF(OUT!AQ37="", "", OUT!AQ37)</f>
        <v>CUT</v>
      </c>
      <c r="O503" s="7" t="str">
        <f>IF(OUT!BM37="", "", OUT!BM37)</f>
        <v>T2</v>
      </c>
      <c r="P503" s="8">
        <f>IF(OUT!N37="", "", OUT!N37)</f>
        <v>2.4</v>
      </c>
      <c r="Q503" s="9">
        <f>IF(OUT!O37="", "", OUT!O37)</f>
        <v>24</v>
      </c>
      <c r="R503" s="8">
        <f>IF(PPG!H37="", "", PPG!H37)</f>
        <v>0</v>
      </c>
      <c r="S503" s="9">
        <f>IF(PPG!I37="", "", PPG!I37)</f>
        <v>0</v>
      </c>
      <c r="T503" s="8">
        <f>IF(PPG!J37="", "", PPG!J37)</f>
        <v>0</v>
      </c>
      <c r="U503" s="9">
        <f>IF(PPG!K37="", "", PPG!K37)</f>
        <v>0</v>
      </c>
      <c r="V503" s="8">
        <f>IF(PPG!L37="", "", PPG!L37)</f>
        <v>0</v>
      </c>
      <c r="W503" s="9">
        <f>IF(PPG!M37="", "", PPG!M37)</f>
        <v>0</v>
      </c>
      <c r="X503" s="8">
        <f>IF(PPG!N37="", "", PPG!N37)</f>
        <v>0</v>
      </c>
      <c r="Y503" s="9">
        <f>IF(PPG!O37="", "", PPG!O37)</f>
        <v>0</v>
      </c>
      <c r="Z503" s="8">
        <f>IF(PPG!Q37="", "", PPG!Q37)</f>
        <v>3.4</v>
      </c>
      <c r="AA503" s="9">
        <f>IF(PPG!R37="", "", PPG!R37)</f>
        <v>34</v>
      </c>
      <c r="AB503" s="8">
        <f>IF(PPG!S37="", "", PPG!S37)</f>
        <v>0</v>
      </c>
      <c r="AC503" s="9">
        <f>IF(PPG!T37="", "", PPG!T37)</f>
        <v>0</v>
      </c>
      <c r="AD503" s="8">
        <f>IF(PPG!U37="", "", PPG!U37)</f>
        <v>0</v>
      </c>
      <c r="AE503" s="9">
        <f>IF(PPG!V37="", "", PPG!V37)</f>
        <v>0</v>
      </c>
      <c r="AF503" s="8">
        <f>IF(PPG!W37="", "", PPG!W37)</f>
        <v>0</v>
      </c>
      <c r="AG503" s="9">
        <f>IF(PPG!X37="", "", PPG!X37)</f>
        <v>0</v>
      </c>
      <c r="AH503" s="8">
        <f>IF(PPG!Y37="", "", PPG!Y37)</f>
        <v>0</v>
      </c>
      <c r="AI503" s="9">
        <f>IF(PPG!Z37="", "", PPG!Z37)</f>
        <v>0</v>
      </c>
      <c r="AJ503" s="30" t="str">
        <f t="shared" si="37"/>
        <v>0.00</v>
      </c>
      <c r="AK503" s="7" t="str">
        <f t="shared" si="38"/>
        <v>0</v>
      </c>
      <c r="AL503" s="7" t="str">
        <f t="shared" si="39"/>
        <v>0</v>
      </c>
    </row>
    <row r="504" spans="1:38">
      <c r="A504" s="7">
        <f>IF(OUT!C448="", "", OUT!C448)</f>
        <v>712</v>
      </c>
      <c r="B504" s="18">
        <f>IF(OUT!A448="", "", OUT!A448)</f>
        <v>87146</v>
      </c>
      <c r="C504" s="7" t="str">
        <f>IF(OUT!D448="", "", OUT!D448)</f>
        <v>CC10</v>
      </c>
      <c r="D504" s="25"/>
      <c r="E504" s="34" t="str">
        <f>IF(OUT!E448="", "", OUT!E448)</f>
        <v>25/BDL 10+CM</v>
      </c>
      <c r="F504" s="22" t="str">
        <f>IF(OUT!AE448="NEW", "✷", "")</f>
        <v/>
      </c>
      <c r="G504" t="str">
        <f>IF(OUT!B448="", "", OUT!B448)</f>
        <v>POLIANTHES (TUBEROSE) TUBEROSA PINK SAPPHIRE</v>
      </c>
      <c r="H504" s="19">
        <f t="shared" si="35"/>
        <v>3.258</v>
      </c>
      <c r="I504" s="20">
        <f t="shared" si="36"/>
        <v>81.45</v>
      </c>
      <c r="J504" s="34" t="str">
        <f>IF(OUT!F448="", "", OUT!F448)</f>
        <v>10+ CM</v>
      </c>
      <c r="K504" s="7">
        <f>IF(OUT!P448="", "", OUT!P448)</f>
        <v>25</v>
      </c>
      <c r="L504" s="7" t="str">
        <f>IF(OUT!AE448="", "", OUT!AE448)</f>
        <v/>
      </c>
      <c r="M504" s="7" t="str">
        <f>IF(OUT!AG448="", "", OUT!AG448)</f>
        <v/>
      </c>
      <c r="N504" s="7" t="str">
        <f>IF(OUT!AQ448="", "", OUT!AQ448)</f>
        <v>CUT</v>
      </c>
      <c r="O504" s="7" t="str">
        <f>IF(OUT!BM448="", "", OUT!BM448)</f>
        <v>T3</v>
      </c>
      <c r="P504" s="8">
        <f>IF(OUT!N448="", "", OUT!N448)</f>
        <v>3.258</v>
      </c>
      <c r="Q504" s="9">
        <f>IF(OUT!O448="", "", OUT!O448)</f>
        <v>81.45</v>
      </c>
      <c r="R504" s="8">
        <f>IF(PPG!H448="", "", PPG!H448)</f>
        <v>0</v>
      </c>
      <c r="S504" s="9">
        <f>IF(PPG!I448="", "", PPG!I448)</f>
        <v>0</v>
      </c>
      <c r="T504" s="8">
        <f>IF(PPG!J448="", "", PPG!J448)</f>
        <v>0</v>
      </c>
      <c r="U504" s="9">
        <f>IF(PPG!K448="", "", PPG!K448)</f>
        <v>0</v>
      </c>
      <c r="V504" s="8">
        <f>IF(PPG!L448="", "", PPG!L448)</f>
        <v>0</v>
      </c>
      <c r="W504" s="9">
        <f>IF(PPG!M448="", "", PPG!M448)</f>
        <v>0</v>
      </c>
      <c r="X504" s="8">
        <f>IF(PPG!N448="", "", PPG!N448)</f>
        <v>0</v>
      </c>
      <c r="Y504" s="9">
        <f>IF(PPG!O448="", "", PPG!O448)</f>
        <v>0</v>
      </c>
      <c r="Z504" s="8">
        <f>IF(PPG!Q448="", "", PPG!Q448)</f>
        <v>1.8859999999999999</v>
      </c>
      <c r="AA504" s="9">
        <f>IF(PPG!R448="", "", PPG!R448)</f>
        <v>47.15</v>
      </c>
      <c r="AB504" s="8">
        <f>IF(PPG!S448="", "", PPG!S448)</f>
        <v>0</v>
      </c>
      <c r="AC504" s="9">
        <f>IF(PPG!T448="", "", PPG!T448)</f>
        <v>0</v>
      </c>
      <c r="AD504" s="8">
        <f>IF(PPG!U448="", "", PPG!U448)</f>
        <v>0</v>
      </c>
      <c r="AE504" s="9">
        <f>IF(PPG!V448="", "", PPG!V448)</f>
        <v>0</v>
      </c>
      <c r="AF504" s="8">
        <f>IF(PPG!W448="", "", PPG!W448)</f>
        <v>0</v>
      </c>
      <c r="AG504" s="9">
        <f>IF(PPG!X448="", "", PPG!X448)</f>
        <v>0</v>
      </c>
      <c r="AH504" s="8">
        <f>IF(PPG!Y448="", "", PPG!Y448)</f>
        <v>0</v>
      </c>
      <c r="AI504" s="9">
        <f>IF(PPG!Z448="", "", PPG!Z448)</f>
        <v>0</v>
      </c>
      <c r="AJ504" s="30" t="str">
        <f t="shared" si="37"/>
        <v>0.00</v>
      </c>
      <c r="AK504" s="7" t="str">
        <f t="shared" si="38"/>
        <v>0</v>
      </c>
      <c r="AL504" s="7" t="str">
        <f t="shared" si="39"/>
        <v>0</v>
      </c>
    </row>
    <row r="505" spans="1:38">
      <c r="A505" s="7">
        <f>IF(OUT!C438="", "", OUT!C438)</f>
        <v>712</v>
      </c>
      <c r="B505" s="18">
        <f>IF(OUT!A438="", "", OUT!A438)</f>
        <v>85844</v>
      </c>
      <c r="C505" s="7" t="str">
        <f>IF(OUT!D438="", "", OUT!D438)</f>
        <v>CC10</v>
      </c>
      <c r="D505" s="25"/>
      <c r="E505" s="34" t="str">
        <f>IF(OUT!E438="", "", OUT!E438)</f>
        <v>25/BDL 10+CM</v>
      </c>
      <c r="F505" s="22" t="str">
        <f>IF(OUT!AE438="NEW", "✷", "")</f>
        <v/>
      </c>
      <c r="G505" t="str">
        <f>IF(OUT!B438="", "", OUT!B438)</f>
        <v>POLIANTHES (TUBEROSE) TUBEROSA SENSATION (Pink)</v>
      </c>
      <c r="H505" s="19">
        <f t="shared" si="35"/>
        <v>3.258</v>
      </c>
      <c r="I505" s="20">
        <f t="shared" si="36"/>
        <v>81.45</v>
      </c>
      <c r="J505" s="34" t="str">
        <f>IF(OUT!F438="", "", OUT!F438)</f>
        <v>10+ CM</v>
      </c>
      <c r="K505" s="7">
        <f>IF(OUT!P438="", "", OUT!P438)</f>
        <v>25</v>
      </c>
      <c r="L505" s="7" t="str">
        <f>IF(OUT!AE438="", "", OUT!AE438)</f>
        <v/>
      </c>
      <c r="M505" s="7" t="str">
        <f>IF(OUT!AG438="", "", OUT!AG438)</f>
        <v/>
      </c>
      <c r="N505" s="7" t="str">
        <f>IF(OUT!AQ438="", "", OUT!AQ438)</f>
        <v>CUT</v>
      </c>
      <c r="O505" s="7" t="str">
        <f>IF(OUT!BM438="", "", OUT!BM438)</f>
        <v>T3</v>
      </c>
      <c r="P505" s="8">
        <f>IF(OUT!N438="", "", OUT!N438)</f>
        <v>3.258</v>
      </c>
      <c r="Q505" s="9">
        <f>IF(OUT!O438="", "", OUT!O438)</f>
        <v>81.45</v>
      </c>
      <c r="R505" s="8">
        <f>IF(PPG!H438="", "", PPG!H438)</f>
        <v>0</v>
      </c>
      <c r="S505" s="9">
        <f>IF(PPG!I438="", "", PPG!I438)</f>
        <v>0</v>
      </c>
      <c r="T505" s="8">
        <f>IF(PPG!J438="", "", PPG!J438)</f>
        <v>0</v>
      </c>
      <c r="U505" s="9">
        <f>IF(PPG!K438="", "", PPG!K438)</f>
        <v>0</v>
      </c>
      <c r="V505" s="8">
        <f>IF(PPG!L438="", "", PPG!L438)</f>
        <v>0</v>
      </c>
      <c r="W505" s="9">
        <f>IF(PPG!M438="", "", PPG!M438)</f>
        <v>0</v>
      </c>
      <c r="X505" s="8">
        <f>IF(PPG!N438="", "", PPG!N438)</f>
        <v>0</v>
      </c>
      <c r="Y505" s="9">
        <f>IF(PPG!O438="", "", PPG!O438)</f>
        <v>0</v>
      </c>
      <c r="Z505" s="8">
        <f>IF(PPG!Q438="", "", PPG!Q438)</f>
        <v>0.35799999999999998</v>
      </c>
      <c r="AA505" s="9">
        <f>IF(PPG!R438="", "", PPG!R438)</f>
        <v>35.799999999999997</v>
      </c>
      <c r="AB505" s="8">
        <f>IF(PPG!S438="", "", PPG!S438)</f>
        <v>0</v>
      </c>
      <c r="AC505" s="9">
        <f>IF(PPG!T438="", "", PPG!T438)</f>
        <v>0</v>
      </c>
      <c r="AD505" s="8">
        <f>IF(PPG!U438="", "", PPG!U438)</f>
        <v>0</v>
      </c>
      <c r="AE505" s="9">
        <f>IF(PPG!V438="", "", PPG!V438)</f>
        <v>0</v>
      </c>
      <c r="AF505" s="8">
        <f>IF(PPG!W438="", "", PPG!W438)</f>
        <v>0</v>
      </c>
      <c r="AG505" s="9">
        <f>IF(PPG!X438="", "", PPG!X438)</f>
        <v>0</v>
      </c>
      <c r="AH505" s="8">
        <f>IF(PPG!Y438="", "", PPG!Y438)</f>
        <v>0</v>
      </c>
      <c r="AI505" s="9">
        <f>IF(PPG!Z438="", "", PPG!Z438)</f>
        <v>0</v>
      </c>
      <c r="AJ505" s="30" t="str">
        <f t="shared" si="37"/>
        <v>0.00</v>
      </c>
      <c r="AK505" s="7" t="str">
        <f t="shared" si="38"/>
        <v>0</v>
      </c>
      <c r="AL505" s="7" t="str">
        <f t="shared" si="39"/>
        <v>0</v>
      </c>
    </row>
    <row r="506" spans="1:38">
      <c r="A506" s="7">
        <f>IF(OUT!C360="", "", OUT!C360)</f>
        <v>712</v>
      </c>
      <c r="B506" s="18">
        <f>IF(OUT!A360="", "", OUT!A360)</f>
        <v>75845</v>
      </c>
      <c r="C506" s="7" t="str">
        <f>IF(OUT!D360="", "", OUT!D360)</f>
        <v>CC12</v>
      </c>
      <c r="D506" s="25"/>
      <c r="E506" s="34" t="str">
        <f>IF(OUT!E360="", "", OUT!E360)</f>
        <v>25/BDL 12+CM</v>
      </c>
      <c r="F506" s="22" t="str">
        <f>IF(OUT!AE360="NEW", "✷", "")</f>
        <v/>
      </c>
      <c r="G506" t="str">
        <f>IF(OUT!B360="", "", OUT!B360)</f>
        <v>POLIANTHES (TUBEROSE) TUBEROSA THE PEARL (Double White Fragrant)</v>
      </c>
      <c r="H506" s="19">
        <f t="shared" si="35"/>
        <v>1.4</v>
      </c>
      <c r="I506" s="20">
        <f t="shared" si="36"/>
        <v>35</v>
      </c>
      <c r="J506" s="34" t="str">
        <f>IF(OUT!F360="", "", OUT!F360)</f>
        <v>12+ CM</v>
      </c>
      <c r="K506" s="7">
        <f>IF(OUT!P360="", "", OUT!P360)</f>
        <v>25</v>
      </c>
      <c r="L506" s="7" t="str">
        <f>IF(OUT!AE360="", "", OUT!AE360)</f>
        <v/>
      </c>
      <c r="M506" s="7" t="str">
        <f>IF(OUT!AG360="", "", OUT!AG360)</f>
        <v/>
      </c>
      <c r="N506" s="7" t="str">
        <f>IF(OUT!AQ360="", "", OUT!AQ360)</f>
        <v>CUT</v>
      </c>
      <c r="O506" s="7" t="str">
        <f>IF(OUT!BM360="", "", OUT!BM360)</f>
        <v>T3</v>
      </c>
      <c r="P506" s="8">
        <f>IF(OUT!N360="", "", OUT!N360)</f>
        <v>1.4</v>
      </c>
      <c r="Q506" s="9">
        <f>IF(OUT!O360="", "", OUT!O360)</f>
        <v>35</v>
      </c>
      <c r="R506" s="8">
        <f>IF(PPG!H360="", "", PPG!H360)</f>
        <v>0</v>
      </c>
      <c r="S506" s="9">
        <f>IF(PPG!I360="", "", PPG!I360)</f>
        <v>0</v>
      </c>
      <c r="T506" s="8">
        <f>IF(PPG!J360="", "", PPG!J360)</f>
        <v>0</v>
      </c>
      <c r="U506" s="9">
        <f>IF(PPG!K360="", "", PPG!K360)</f>
        <v>0</v>
      </c>
      <c r="V506" s="8">
        <f>IF(PPG!L360="", "", PPG!L360)</f>
        <v>0</v>
      </c>
      <c r="W506" s="9">
        <f>IF(PPG!M360="", "", PPG!M360)</f>
        <v>0</v>
      </c>
      <c r="X506" s="8">
        <f>IF(PPG!N360="", "", PPG!N360)</f>
        <v>0</v>
      </c>
      <c r="Y506" s="9">
        <f>IF(PPG!O360="", "", PPG!O360)</f>
        <v>0</v>
      </c>
      <c r="Z506" s="8">
        <f>IF(PPG!Q360="", "", PPG!Q360)</f>
        <v>0.35799999999999998</v>
      </c>
      <c r="AA506" s="9">
        <f>IF(PPG!R360="", "", PPG!R360)</f>
        <v>35.799999999999997</v>
      </c>
      <c r="AB506" s="8">
        <f>IF(PPG!S360="", "", PPG!S360)</f>
        <v>0</v>
      </c>
      <c r="AC506" s="9">
        <f>IF(PPG!T360="", "", PPG!T360)</f>
        <v>0</v>
      </c>
      <c r="AD506" s="8">
        <f>IF(PPG!U360="", "", PPG!U360)</f>
        <v>0</v>
      </c>
      <c r="AE506" s="9">
        <f>IF(PPG!V360="", "", PPG!V360)</f>
        <v>0</v>
      </c>
      <c r="AF506" s="8">
        <f>IF(PPG!W360="", "", PPG!W360)</f>
        <v>0</v>
      </c>
      <c r="AG506" s="9">
        <f>IF(PPG!X360="", "", PPG!X360)</f>
        <v>0</v>
      </c>
      <c r="AH506" s="8">
        <f>IF(PPG!Y360="", "", PPG!Y360)</f>
        <v>0</v>
      </c>
      <c r="AI506" s="9">
        <f>IF(PPG!Z360="", "", PPG!Z360)</f>
        <v>0</v>
      </c>
      <c r="AJ506" s="30" t="str">
        <f t="shared" si="37"/>
        <v>0.00</v>
      </c>
      <c r="AK506" s="7" t="str">
        <f t="shared" si="38"/>
        <v>0</v>
      </c>
      <c r="AL506" s="7" t="str">
        <f t="shared" si="39"/>
        <v>0</v>
      </c>
    </row>
    <row r="507" spans="1:38">
      <c r="A507" s="7">
        <f>IF(OUT!C437="", "", OUT!C437)</f>
        <v>712</v>
      </c>
      <c r="B507" s="18">
        <f>IF(OUT!A437="", "", OUT!A437)</f>
        <v>85843</v>
      </c>
      <c r="C507" s="7" t="str">
        <f>IF(OUT!D437="", "", OUT!D437)</f>
        <v>CC10</v>
      </c>
      <c r="D507" s="25"/>
      <c r="E507" s="34" t="str">
        <f>IF(OUT!E437="", "", OUT!E437)</f>
        <v>25/BDL 10+CM</v>
      </c>
      <c r="F507" s="22" t="str">
        <f>IF(OUT!AE437="NEW", "✷", "")</f>
        <v/>
      </c>
      <c r="G507" t="str">
        <f>IF(OUT!B437="", "", OUT!B437)</f>
        <v>POLIANTHES (TUBEROSE) TUBEROSA YELLOW BABY (Yellow)</v>
      </c>
      <c r="H507" s="19">
        <f t="shared" si="35"/>
        <v>3.258</v>
      </c>
      <c r="I507" s="20">
        <f t="shared" si="36"/>
        <v>81.45</v>
      </c>
      <c r="J507" s="34" t="str">
        <f>IF(OUT!F437="", "", OUT!F437)</f>
        <v>10+ CM</v>
      </c>
      <c r="K507" s="7">
        <f>IF(OUT!P437="", "", OUT!P437)</f>
        <v>25</v>
      </c>
      <c r="L507" s="7" t="str">
        <f>IF(OUT!AE437="", "", OUT!AE437)</f>
        <v/>
      </c>
      <c r="M507" s="7" t="str">
        <f>IF(OUT!AG437="", "", OUT!AG437)</f>
        <v/>
      </c>
      <c r="N507" s="7" t="str">
        <f>IF(OUT!AQ437="", "", OUT!AQ437)</f>
        <v>CUT</v>
      </c>
      <c r="O507" s="7" t="str">
        <f>IF(OUT!BM437="", "", OUT!BM437)</f>
        <v>T3</v>
      </c>
      <c r="P507" s="8">
        <f>IF(OUT!N437="", "", OUT!N437)</f>
        <v>3.258</v>
      </c>
      <c r="Q507" s="9">
        <f>IF(OUT!O437="", "", OUT!O437)</f>
        <v>81.45</v>
      </c>
      <c r="R507" s="8">
        <f>IF(PPG!H437="", "", PPG!H437)</f>
        <v>0</v>
      </c>
      <c r="S507" s="9">
        <f>IF(PPG!I437="", "", PPG!I437)</f>
        <v>0</v>
      </c>
      <c r="T507" s="8">
        <f>IF(PPG!J437="", "", PPG!J437)</f>
        <v>0</v>
      </c>
      <c r="U507" s="9">
        <f>IF(PPG!K437="", "", PPG!K437)</f>
        <v>0</v>
      </c>
      <c r="V507" s="8">
        <f>IF(PPG!L437="", "", PPG!L437)</f>
        <v>0</v>
      </c>
      <c r="W507" s="9">
        <f>IF(PPG!M437="", "", PPG!M437)</f>
        <v>0</v>
      </c>
      <c r="X507" s="8">
        <f>IF(PPG!N437="", "", PPG!N437)</f>
        <v>0</v>
      </c>
      <c r="Y507" s="9">
        <f>IF(PPG!O437="", "", PPG!O437)</f>
        <v>0</v>
      </c>
      <c r="Z507" s="8">
        <f>IF(PPG!Q437="", "", PPG!Q437)</f>
        <v>3.258</v>
      </c>
      <c r="AA507" s="9">
        <f>IF(PPG!R437="", "", PPG!R437)</f>
        <v>81.45</v>
      </c>
      <c r="AB507" s="8">
        <f>IF(PPG!S437="", "", PPG!S437)</f>
        <v>0</v>
      </c>
      <c r="AC507" s="9">
        <f>IF(PPG!T437="", "", PPG!T437)</f>
        <v>0</v>
      </c>
      <c r="AD507" s="8">
        <f>IF(PPG!U437="", "", PPG!U437)</f>
        <v>0</v>
      </c>
      <c r="AE507" s="9">
        <f>IF(PPG!V437="", "", PPG!V437)</f>
        <v>0</v>
      </c>
      <c r="AF507" s="8">
        <f>IF(PPG!W437="", "", PPG!W437)</f>
        <v>0</v>
      </c>
      <c r="AG507" s="9">
        <f>IF(PPG!X437="", "", PPG!X437)</f>
        <v>0</v>
      </c>
      <c r="AH507" s="8">
        <f>IF(PPG!Y437="", "", PPG!Y437)</f>
        <v>0</v>
      </c>
      <c r="AI507" s="9">
        <f>IF(PPG!Z437="", "", PPG!Z437)</f>
        <v>0</v>
      </c>
      <c r="AJ507" s="30" t="str">
        <f t="shared" si="37"/>
        <v>0.00</v>
      </c>
      <c r="AK507" s="7" t="str">
        <f t="shared" si="38"/>
        <v>0</v>
      </c>
      <c r="AL507" s="7" t="str">
        <f t="shared" si="39"/>
        <v>0</v>
      </c>
    </row>
    <row r="508" spans="1:38">
      <c r="A508" s="7">
        <f>IF(OUT!C334="", "", OUT!C334)</f>
        <v>712</v>
      </c>
      <c r="B508" s="18">
        <f>IF(OUT!A334="", "", OUT!A334)</f>
        <v>71239</v>
      </c>
      <c r="C508" s="7" t="str">
        <f>IF(OUT!D334="", "", OUT!D334)</f>
        <v>BB</v>
      </c>
      <c r="D508" s="25"/>
      <c r="E508" s="34" t="str">
        <f>IF(OUT!E334="", "", OUT!E334)</f>
        <v>10/BDL</v>
      </c>
      <c r="F508" s="22" t="str">
        <f>IF(OUT!AE334="NEW", "✷", "")</f>
        <v/>
      </c>
      <c r="G508" t="str">
        <f>IF(OUT!B334="", "", OUT!B334)</f>
        <v>POLYGONATUM MULTIFLORUM VARIEGATUM  (SOLOMON'S SEAL) (White w/White Edged leaves)</v>
      </c>
      <c r="H508" s="19">
        <f t="shared" si="35"/>
        <v>2.8290000000000002</v>
      </c>
      <c r="I508" s="20">
        <f t="shared" si="36"/>
        <v>28.29</v>
      </c>
      <c r="J508" s="34" t="str">
        <f>IF(OUT!F334="", "", OUT!F334)</f>
        <v>#1 GRADE BARE ROOT</v>
      </c>
      <c r="K508" s="7">
        <f>IF(OUT!P334="", "", OUT!P334)</f>
        <v>10</v>
      </c>
      <c r="L508" s="7" t="str">
        <f>IF(OUT!AE334="", "", OUT!AE334)</f>
        <v/>
      </c>
      <c r="M508" s="7" t="str">
        <f>IF(OUT!AG334="", "", OUT!AG334)</f>
        <v/>
      </c>
      <c r="N508" s="7" t="str">
        <f>IF(OUT!AQ334="", "", OUT!AQ334)</f>
        <v/>
      </c>
      <c r="O508" s="7" t="str">
        <f>IF(OUT!BM334="", "", OUT!BM334)</f>
        <v>T2</v>
      </c>
      <c r="P508" s="8">
        <f>IF(OUT!N334="", "", OUT!N334)</f>
        <v>2.8290000000000002</v>
      </c>
      <c r="Q508" s="9">
        <f>IF(OUT!O334="", "", OUT!O334)</f>
        <v>28.29</v>
      </c>
      <c r="R508" s="8">
        <f>IF(PPG!H334="", "", PPG!H334)</f>
        <v>0</v>
      </c>
      <c r="S508" s="9">
        <f>IF(PPG!I334="", "", PPG!I334)</f>
        <v>0</v>
      </c>
      <c r="T508" s="8">
        <f>IF(PPG!J334="", "", PPG!J334)</f>
        <v>0</v>
      </c>
      <c r="U508" s="9">
        <f>IF(PPG!K334="", "", PPG!K334)</f>
        <v>0</v>
      </c>
      <c r="V508" s="8">
        <f>IF(PPG!L334="", "", PPG!L334)</f>
        <v>0</v>
      </c>
      <c r="W508" s="9">
        <f>IF(PPG!M334="", "", PPG!M334)</f>
        <v>0</v>
      </c>
      <c r="X508" s="8">
        <f>IF(PPG!N334="", "", PPG!N334)</f>
        <v>0</v>
      </c>
      <c r="Y508" s="9">
        <f>IF(PPG!O334="", "", PPG!O334)</f>
        <v>0</v>
      </c>
      <c r="Z508" s="8">
        <f>IF(PPG!Q334="", "", PPG!Q334)</f>
        <v>521.42899999999997</v>
      </c>
      <c r="AA508" s="9">
        <f>IF(PPG!R334="", "", PPG!R334)</f>
        <v>521.41999999999996</v>
      </c>
      <c r="AB508" s="8">
        <f>IF(PPG!S334="", "", PPG!S334)</f>
        <v>0</v>
      </c>
      <c r="AC508" s="9">
        <f>IF(PPG!T334="", "", PPG!T334)</f>
        <v>0</v>
      </c>
      <c r="AD508" s="8">
        <f>IF(PPG!U334="", "", PPG!U334)</f>
        <v>0</v>
      </c>
      <c r="AE508" s="9">
        <f>IF(PPG!V334="", "", PPG!V334)</f>
        <v>0</v>
      </c>
      <c r="AF508" s="8">
        <f>IF(PPG!W334="", "", PPG!W334)</f>
        <v>0</v>
      </c>
      <c r="AG508" s="9">
        <f>IF(PPG!X334="", "", PPG!X334)</f>
        <v>0</v>
      </c>
      <c r="AH508" s="8">
        <f>IF(PPG!Y334="", "", PPG!Y334)</f>
        <v>0</v>
      </c>
      <c r="AI508" s="9">
        <f>IF(PPG!Z334="", "", PPG!Z334)</f>
        <v>0</v>
      </c>
      <c r="AJ508" s="30" t="str">
        <f t="shared" si="37"/>
        <v>0.00</v>
      </c>
      <c r="AK508" s="7" t="str">
        <f t="shared" si="38"/>
        <v>0</v>
      </c>
      <c r="AL508" s="7" t="str">
        <f t="shared" si="39"/>
        <v>0</v>
      </c>
    </row>
    <row r="509" spans="1:38">
      <c r="A509" s="7">
        <f>IF(OUT!C151="", "", OUT!C151)</f>
        <v>712</v>
      </c>
      <c r="B509" s="18">
        <f>IF(OUT!A151="", "", OUT!A151)</f>
        <v>52937</v>
      </c>
      <c r="C509" s="7" t="str">
        <f>IF(OUT!D151="", "", OUT!D151)</f>
        <v>BB</v>
      </c>
      <c r="D509" s="25"/>
      <c r="E509" s="34" t="str">
        <f>IF(OUT!E151="", "", OUT!E151)</f>
        <v>10/BDL</v>
      </c>
      <c r="F509" s="22" t="str">
        <f>IF(OUT!AE151="NEW", "✷", "")</f>
        <v/>
      </c>
      <c r="G509" t="str">
        <f>IF(OUT!B151="", "", OUT!B151)</f>
        <v>PULMONARIA SACCHARATA MRS. MOON (Pink to Blue)</v>
      </c>
      <c r="H509" s="19">
        <f t="shared" si="35"/>
        <v>2.4</v>
      </c>
      <c r="I509" s="20">
        <f t="shared" si="36"/>
        <v>24</v>
      </c>
      <c r="J509" s="34" t="str">
        <f>IF(OUT!F151="", "", OUT!F151)</f>
        <v>#1 GRADE BARE ROOT</v>
      </c>
      <c r="K509" s="7">
        <f>IF(OUT!P151="", "", OUT!P151)</f>
        <v>10</v>
      </c>
      <c r="L509" s="7" t="str">
        <f>IF(OUT!AE151="", "", OUT!AE151)</f>
        <v/>
      </c>
      <c r="M509" s="7" t="str">
        <f>IF(OUT!AG151="", "", OUT!AG151)</f>
        <v/>
      </c>
      <c r="N509" s="7" t="str">
        <f>IF(OUT!AQ151="", "", OUT!AQ151)</f>
        <v/>
      </c>
      <c r="O509" s="7" t="str">
        <f>IF(OUT!BM151="", "", OUT!BM151)</f>
        <v>T2</v>
      </c>
      <c r="P509" s="8">
        <f>IF(OUT!N151="", "", OUT!N151)</f>
        <v>2.4</v>
      </c>
      <c r="Q509" s="9">
        <f>IF(OUT!O151="", "", OUT!O151)</f>
        <v>24</v>
      </c>
      <c r="R509" s="8">
        <f>IF(PPG!H151="", "", PPG!H151)</f>
        <v>0</v>
      </c>
      <c r="S509" s="9">
        <f>IF(PPG!I151="", "", PPG!I151)</f>
        <v>0</v>
      </c>
      <c r="T509" s="8">
        <f>IF(PPG!J151="", "", PPG!J151)</f>
        <v>0</v>
      </c>
      <c r="U509" s="9">
        <f>IF(PPG!K151="", "", PPG!K151)</f>
        <v>0</v>
      </c>
      <c r="V509" s="8">
        <f>IF(PPG!L151="", "", PPG!L151)</f>
        <v>0</v>
      </c>
      <c r="W509" s="9">
        <f>IF(PPG!M151="", "", PPG!M151)</f>
        <v>0</v>
      </c>
      <c r="X509" s="8">
        <f>IF(PPG!N151="", "", PPG!N151)</f>
        <v>0</v>
      </c>
      <c r="Y509" s="9">
        <f>IF(PPG!O151="", "", PPG!O151)</f>
        <v>0</v>
      </c>
      <c r="Z509" s="8">
        <f>IF(PPG!Q151="", "", PPG!Q151)</f>
        <v>1.829</v>
      </c>
      <c r="AA509" s="9">
        <f>IF(PPG!R151="", "", PPG!R151)</f>
        <v>18.29</v>
      </c>
      <c r="AB509" s="8">
        <f>IF(PPG!S151="", "", PPG!S151)</f>
        <v>0</v>
      </c>
      <c r="AC509" s="9">
        <f>IF(PPG!T151="", "", PPG!T151)</f>
        <v>0</v>
      </c>
      <c r="AD509" s="8">
        <f>IF(PPG!U151="", "", PPG!U151)</f>
        <v>0</v>
      </c>
      <c r="AE509" s="9">
        <f>IF(PPG!V151="", "", PPG!V151)</f>
        <v>0</v>
      </c>
      <c r="AF509" s="8">
        <f>IF(PPG!W151="", "", PPG!W151)</f>
        <v>0</v>
      </c>
      <c r="AG509" s="9">
        <f>IF(PPG!X151="", "", PPG!X151)</f>
        <v>0</v>
      </c>
      <c r="AH509" s="8">
        <f>IF(PPG!Y151="", "", PPG!Y151)</f>
        <v>0</v>
      </c>
      <c r="AI509" s="9">
        <f>IF(PPG!Z151="", "", PPG!Z151)</f>
        <v>0</v>
      </c>
      <c r="AJ509" s="30" t="str">
        <f t="shared" si="37"/>
        <v>0.00</v>
      </c>
      <c r="AK509" s="7" t="str">
        <f t="shared" si="38"/>
        <v>0</v>
      </c>
      <c r="AL509" s="7" t="str">
        <f t="shared" si="39"/>
        <v>0</v>
      </c>
    </row>
    <row r="510" spans="1:38">
      <c r="A510" s="7">
        <f>IF(OUT!C567="", "", OUT!C567)</f>
        <v>712</v>
      </c>
      <c r="B510" s="18">
        <f>IF(OUT!A567="", "", OUT!A567)</f>
        <v>96146</v>
      </c>
      <c r="C510" s="7" t="str">
        <f>IF(OUT!D567="", "", OUT!D567)</f>
        <v>KK</v>
      </c>
      <c r="D510" s="25"/>
      <c r="E510" s="34" t="str">
        <f>IF(OUT!E567="", "", OUT!E567)</f>
        <v>100/BDL</v>
      </c>
      <c r="F510" s="22" t="str">
        <f>IF(OUT!AE567="NEW", "✷", "")</f>
        <v/>
      </c>
      <c r="G510" t="str">
        <f>IF(OUT!B567="", "", OUT!B567)</f>
        <v>RANUNCULUS TECOLOTE CAFE (Gold/Bronze Blend)</v>
      </c>
      <c r="H510" s="19">
        <f t="shared" si="35"/>
        <v>0.55800000000000005</v>
      </c>
      <c r="I510" s="20">
        <f t="shared" si="36"/>
        <v>55.8</v>
      </c>
      <c r="J510" s="34" t="str">
        <f>IF(OUT!F567="", "", OUT!F567)</f>
        <v>BARE ROOT</v>
      </c>
      <c r="K510" s="7">
        <f>IF(OUT!P567="", "", OUT!P567)</f>
        <v>100</v>
      </c>
      <c r="L510" s="7" t="str">
        <f>IF(OUT!AE567="", "", OUT!AE567)</f>
        <v/>
      </c>
      <c r="M510" s="7" t="str">
        <f>IF(OUT!AG567="", "", OUT!AG567)</f>
        <v/>
      </c>
      <c r="N510" s="7" t="str">
        <f>IF(OUT!AQ567="", "", OUT!AQ567)</f>
        <v>CUT</v>
      </c>
      <c r="O510" s="7" t="str">
        <f>IF(OUT!BM567="", "", OUT!BM567)</f>
        <v>T4</v>
      </c>
      <c r="P510" s="8">
        <f>IF(OUT!N567="", "", OUT!N567)</f>
        <v>0.55800000000000005</v>
      </c>
      <c r="Q510" s="9">
        <f>IF(OUT!O567="", "", OUT!O567)</f>
        <v>55.8</v>
      </c>
      <c r="R510" s="8">
        <f>IF(PPG!H567="", "", PPG!H567)</f>
        <v>0</v>
      </c>
      <c r="S510" s="9">
        <f>IF(PPG!I567="", "", PPG!I567)</f>
        <v>0</v>
      </c>
      <c r="T510" s="8">
        <f>IF(PPG!J567="", "", PPG!J567)</f>
        <v>0</v>
      </c>
      <c r="U510" s="9">
        <f>IF(PPG!K567="", "", PPG!K567)</f>
        <v>0</v>
      </c>
      <c r="V510" s="8">
        <f>IF(PPG!L567="", "", PPG!L567)</f>
        <v>0</v>
      </c>
      <c r="W510" s="9">
        <f>IF(PPG!M567="", "", PPG!M567)</f>
        <v>0</v>
      </c>
      <c r="X510" s="8">
        <f>IF(PPG!N567="", "", PPG!N567)</f>
        <v>0</v>
      </c>
      <c r="Y510" s="9">
        <f>IF(PPG!O567="", "", PPG!O567)</f>
        <v>0</v>
      </c>
      <c r="Z510" s="8">
        <f>IF(PPG!Q567="", "", PPG!Q567)</f>
        <v>1.272</v>
      </c>
      <c r="AA510" s="9">
        <f>IF(PPG!R567="", "", PPG!R567)</f>
        <v>31.8</v>
      </c>
      <c r="AB510" s="8">
        <f>IF(PPG!S567="", "", PPG!S567)</f>
        <v>0</v>
      </c>
      <c r="AC510" s="9">
        <f>IF(PPG!T567="", "", PPG!T567)</f>
        <v>0</v>
      </c>
      <c r="AD510" s="8">
        <f>IF(PPG!U567="", "", PPG!U567)</f>
        <v>0</v>
      </c>
      <c r="AE510" s="9">
        <f>IF(PPG!V567="", "", PPG!V567)</f>
        <v>0</v>
      </c>
      <c r="AF510" s="8">
        <f>IF(PPG!W567="", "", PPG!W567)</f>
        <v>0</v>
      </c>
      <c r="AG510" s="9">
        <f>IF(PPG!X567="", "", PPG!X567)</f>
        <v>0</v>
      </c>
      <c r="AH510" s="8">
        <f>IF(PPG!Y567="", "", PPG!Y567)</f>
        <v>0</v>
      </c>
      <c r="AI510" s="9">
        <f>IF(PPG!Z567="", "", PPG!Z567)</f>
        <v>0</v>
      </c>
      <c r="AJ510" s="30" t="str">
        <f t="shared" si="37"/>
        <v>0.00</v>
      </c>
      <c r="AK510" s="7" t="str">
        <f t="shared" si="38"/>
        <v>0</v>
      </c>
      <c r="AL510" s="7" t="str">
        <f t="shared" si="39"/>
        <v>0</v>
      </c>
    </row>
    <row r="511" spans="1:38">
      <c r="A511" s="7">
        <f>IF(OUT!C516="", "", OUT!C516)</f>
        <v>712</v>
      </c>
      <c r="B511" s="18">
        <f>IF(OUT!A516="", "", OUT!A516)</f>
        <v>92553</v>
      </c>
      <c r="C511" s="7" t="str">
        <f>IF(OUT!D516="", "", OUT!D516)</f>
        <v>KK</v>
      </c>
      <c r="D511" s="25"/>
      <c r="E511" s="34" t="str">
        <f>IF(OUT!E516="", "", OUT!E516)</f>
        <v>100/BDL</v>
      </c>
      <c r="F511" s="22" t="str">
        <f>IF(OUT!AE516="NEW", "✷", "")</f>
        <v/>
      </c>
      <c r="G511" t="str">
        <f>IF(OUT!B516="", "", OUT!B516)</f>
        <v>RANUNCULUS TECOLOTE FLAMENCO (Yellow/Orange edged in Red)</v>
      </c>
      <c r="H511" s="19">
        <f t="shared" si="35"/>
        <v>0.55800000000000005</v>
      </c>
      <c r="I511" s="20">
        <f t="shared" si="36"/>
        <v>55.8</v>
      </c>
      <c r="J511" s="34" t="str">
        <f>IF(OUT!F516="", "", OUT!F516)</f>
        <v>BARE ROOT</v>
      </c>
      <c r="K511" s="7">
        <f>IF(OUT!P516="", "", OUT!P516)</f>
        <v>100</v>
      </c>
      <c r="L511" s="7" t="str">
        <f>IF(OUT!AE516="", "", OUT!AE516)</f>
        <v/>
      </c>
      <c r="M511" s="7" t="str">
        <f>IF(OUT!AG516="", "", OUT!AG516)</f>
        <v/>
      </c>
      <c r="N511" s="7" t="str">
        <f>IF(OUT!AQ516="", "", OUT!AQ516)</f>
        <v>CUT</v>
      </c>
      <c r="O511" s="7" t="str">
        <f>IF(OUT!BM516="", "", OUT!BM516)</f>
        <v>T4</v>
      </c>
      <c r="P511" s="8">
        <f>IF(OUT!N516="", "", OUT!N516)</f>
        <v>0.55800000000000005</v>
      </c>
      <c r="Q511" s="9">
        <f>IF(OUT!O516="", "", OUT!O516)</f>
        <v>55.8</v>
      </c>
      <c r="R511" s="8">
        <f>IF(PPG!H516="", "", PPG!H516)</f>
        <v>0</v>
      </c>
      <c r="S511" s="9">
        <f>IF(PPG!I516="", "", PPG!I516)</f>
        <v>0</v>
      </c>
      <c r="T511" s="8">
        <f>IF(PPG!J516="", "", PPG!J516)</f>
        <v>0</v>
      </c>
      <c r="U511" s="9">
        <f>IF(PPG!K516="", "", PPG!K516)</f>
        <v>0</v>
      </c>
      <c r="V511" s="8">
        <f>IF(PPG!L516="", "", PPG!L516)</f>
        <v>0</v>
      </c>
      <c r="W511" s="9">
        <f>IF(PPG!M516="", "", PPG!M516)</f>
        <v>0</v>
      </c>
      <c r="X511" s="8">
        <f>IF(PPG!N516="", "", PPG!N516)</f>
        <v>0</v>
      </c>
      <c r="Y511" s="9">
        <f>IF(PPG!O516="", "", PPG!O516)</f>
        <v>0</v>
      </c>
      <c r="Z511" s="8">
        <f>IF(PPG!Q516="", "", PPG!Q516)</f>
        <v>0.55800000000000005</v>
      </c>
      <c r="AA511" s="9">
        <f>IF(PPG!R516="", "", PPG!R516)</f>
        <v>55.8</v>
      </c>
      <c r="AB511" s="8">
        <f>IF(PPG!S516="", "", PPG!S516)</f>
        <v>0</v>
      </c>
      <c r="AC511" s="9">
        <f>IF(PPG!T516="", "", PPG!T516)</f>
        <v>0</v>
      </c>
      <c r="AD511" s="8">
        <f>IF(PPG!U516="", "", PPG!U516)</f>
        <v>0</v>
      </c>
      <c r="AE511" s="9">
        <f>IF(PPG!V516="", "", PPG!V516)</f>
        <v>0</v>
      </c>
      <c r="AF511" s="8">
        <f>IF(PPG!W516="", "", PPG!W516)</f>
        <v>0</v>
      </c>
      <c r="AG511" s="9">
        <f>IF(PPG!X516="", "", PPG!X516)</f>
        <v>0</v>
      </c>
      <c r="AH511" s="8">
        <f>IF(PPG!Y516="", "", PPG!Y516)</f>
        <v>0</v>
      </c>
      <c r="AI511" s="9">
        <f>IF(PPG!Z516="", "", PPG!Z516)</f>
        <v>0</v>
      </c>
      <c r="AJ511" s="30" t="str">
        <f t="shared" si="37"/>
        <v>0.00</v>
      </c>
      <c r="AK511" s="7" t="str">
        <f t="shared" si="38"/>
        <v>0</v>
      </c>
      <c r="AL511" s="7" t="str">
        <f t="shared" si="39"/>
        <v>0</v>
      </c>
    </row>
    <row r="512" spans="1:38">
      <c r="A512" s="7">
        <f>IF(OUT!C517="", "", OUT!C517)</f>
        <v>712</v>
      </c>
      <c r="B512" s="18">
        <f>IF(OUT!A517="", "", OUT!A517)</f>
        <v>92554</v>
      </c>
      <c r="C512" s="7" t="str">
        <f>IF(OUT!D517="", "", OUT!D517)</f>
        <v>KK</v>
      </c>
      <c r="D512" s="25"/>
      <c r="E512" s="34" t="str">
        <f>IF(OUT!E517="", "", OUT!E517)</f>
        <v>100/BDL</v>
      </c>
      <c r="F512" s="22" t="str">
        <f>IF(OUT!AE517="NEW", "✷", "")</f>
        <v/>
      </c>
      <c r="G512" t="str">
        <f>IF(OUT!B517="", "", OUT!B517)</f>
        <v>RANUNCULUS TECOLOTE GOLD (Golden Yellow)</v>
      </c>
      <c r="H512" s="19">
        <f t="shared" si="35"/>
        <v>0.55800000000000005</v>
      </c>
      <c r="I512" s="20">
        <f t="shared" si="36"/>
        <v>55.8</v>
      </c>
      <c r="J512" s="34" t="str">
        <f>IF(OUT!F517="", "", OUT!F517)</f>
        <v>BARE ROOT</v>
      </c>
      <c r="K512" s="7">
        <f>IF(OUT!P517="", "", OUT!P517)</f>
        <v>100</v>
      </c>
      <c r="L512" s="7" t="str">
        <f>IF(OUT!AE517="", "", OUT!AE517)</f>
        <v/>
      </c>
      <c r="M512" s="7" t="str">
        <f>IF(OUT!AG517="", "", OUT!AG517)</f>
        <v/>
      </c>
      <c r="N512" s="7" t="str">
        <f>IF(OUT!AQ517="", "", OUT!AQ517)</f>
        <v>CUT</v>
      </c>
      <c r="O512" s="7" t="str">
        <f>IF(OUT!BM517="", "", OUT!BM517)</f>
        <v>T4</v>
      </c>
      <c r="P512" s="8">
        <f>IF(OUT!N517="", "", OUT!N517)</f>
        <v>0.55800000000000005</v>
      </c>
      <c r="Q512" s="9">
        <f>IF(OUT!O517="", "", OUT!O517)</f>
        <v>55.8</v>
      </c>
      <c r="R512" s="8">
        <f>IF(PPG!H517="", "", PPG!H517)</f>
        <v>0</v>
      </c>
      <c r="S512" s="9">
        <f>IF(PPG!I517="", "", PPG!I517)</f>
        <v>0</v>
      </c>
      <c r="T512" s="8">
        <f>IF(PPG!J517="", "", PPG!J517)</f>
        <v>0</v>
      </c>
      <c r="U512" s="9">
        <f>IF(PPG!K517="", "", PPG!K517)</f>
        <v>0</v>
      </c>
      <c r="V512" s="8">
        <f>IF(PPG!L517="", "", PPG!L517)</f>
        <v>0</v>
      </c>
      <c r="W512" s="9">
        <f>IF(PPG!M517="", "", PPG!M517)</f>
        <v>0</v>
      </c>
      <c r="X512" s="8">
        <f>IF(PPG!N517="", "", PPG!N517)</f>
        <v>0</v>
      </c>
      <c r="Y512" s="9">
        <f>IF(PPG!O517="", "", PPG!O517)</f>
        <v>0</v>
      </c>
      <c r="Z512" s="8">
        <f>IF(PPG!Q517="", "", PPG!Q517)</f>
        <v>0.55800000000000005</v>
      </c>
      <c r="AA512" s="9">
        <f>IF(PPG!R517="", "", PPG!R517)</f>
        <v>55.8</v>
      </c>
      <c r="AB512" s="8">
        <f>IF(PPG!S517="", "", PPG!S517)</f>
        <v>0</v>
      </c>
      <c r="AC512" s="9">
        <f>IF(PPG!T517="", "", PPG!T517)</f>
        <v>0</v>
      </c>
      <c r="AD512" s="8">
        <f>IF(PPG!U517="", "", PPG!U517)</f>
        <v>0</v>
      </c>
      <c r="AE512" s="9">
        <f>IF(PPG!V517="", "", PPG!V517)</f>
        <v>0</v>
      </c>
      <c r="AF512" s="8">
        <f>IF(PPG!W517="", "", PPG!W517)</f>
        <v>0</v>
      </c>
      <c r="AG512" s="9">
        <f>IF(PPG!X517="", "", PPG!X517)</f>
        <v>0</v>
      </c>
      <c r="AH512" s="8">
        <f>IF(PPG!Y517="", "", PPG!Y517)</f>
        <v>0</v>
      </c>
      <c r="AI512" s="9">
        <f>IF(PPG!Z517="", "", PPG!Z517)</f>
        <v>0</v>
      </c>
      <c r="AJ512" s="30" t="str">
        <f t="shared" si="37"/>
        <v>0.00</v>
      </c>
      <c r="AK512" s="7" t="str">
        <f t="shared" si="38"/>
        <v>0</v>
      </c>
      <c r="AL512" s="7" t="str">
        <f t="shared" si="39"/>
        <v>0</v>
      </c>
    </row>
    <row r="513" spans="1:38">
      <c r="A513" s="7">
        <f>IF(OUT!C518="", "", OUT!C518)</f>
        <v>712</v>
      </c>
      <c r="B513" s="18">
        <f>IF(OUT!A518="", "", OUT!A518)</f>
        <v>92555</v>
      </c>
      <c r="C513" s="7" t="str">
        <f>IF(OUT!D518="", "", OUT!D518)</f>
        <v>KK</v>
      </c>
      <c r="D513" s="25"/>
      <c r="E513" s="34" t="str">
        <f>IF(OUT!E518="", "", OUT!E518)</f>
        <v>100/BDL</v>
      </c>
      <c r="F513" s="22" t="str">
        <f>IF(OUT!AE518="NEW", "✷", "")</f>
        <v/>
      </c>
      <c r="G513" t="str">
        <f>IF(OUT!B518="", "", OUT!B518)</f>
        <v>RANUNCULUS TECOLOTE MERLOT (Wine and White)</v>
      </c>
      <c r="H513" s="19">
        <f t="shared" si="35"/>
        <v>0.55800000000000005</v>
      </c>
      <c r="I513" s="20">
        <f t="shared" si="36"/>
        <v>55.8</v>
      </c>
      <c r="J513" s="34" t="str">
        <f>IF(OUT!F518="", "", OUT!F518)</f>
        <v>BARE ROOT</v>
      </c>
      <c r="K513" s="7">
        <f>IF(OUT!P518="", "", OUT!P518)</f>
        <v>100</v>
      </c>
      <c r="L513" s="7" t="str">
        <f>IF(OUT!AE518="", "", OUT!AE518)</f>
        <v/>
      </c>
      <c r="M513" s="7" t="str">
        <f>IF(OUT!AG518="", "", OUT!AG518)</f>
        <v/>
      </c>
      <c r="N513" s="7" t="str">
        <f>IF(OUT!AQ518="", "", OUT!AQ518)</f>
        <v>CUT</v>
      </c>
      <c r="O513" s="7" t="str">
        <f>IF(OUT!BM518="", "", OUT!BM518)</f>
        <v>T4</v>
      </c>
      <c r="P513" s="8">
        <f>IF(OUT!N518="", "", OUT!N518)</f>
        <v>0.55800000000000005</v>
      </c>
      <c r="Q513" s="9">
        <f>IF(OUT!O518="", "", OUT!O518)</f>
        <v>55.8</v>
      </c>
      <c r="R513" s="8">
        <f>IF(PPG!H518="", "", PPG!H518)</f>
        <v>0</v>
      </c>
      <c r="S513" s="9">
        <f>IF(PPG!I518="", "", PPG!I518)</f>
        <v>0</v>
      </c>
      <c r="T513" s="8">
        <f>IF(PPG!J518="", "", PPG!J518)</f>
        <v>0</v>
      </c>
      <c r="U513" s="9">
        <f>IF(PPG!K518="", "", PPG!K518)</f>
        <v>0</v>
      </c>
      <c r="V513" s="8">
        <f>IF(PPG!L518="", "", PPG!L518)</f>
        <v>0</v>
      </c>
      <c r="W513" s="9">
        <f>IF(PPG!M518="", "", PPG!M518)</f>
        <v>0</v>
      </c>
      <c r="X513" s="8">
        <f>IF(PPG!N518="", "", PPG!N518)</f>
        <v>0</v>
      </c>
      <c r="Y513" s="9">
        <f>IF(PPG!O518="", "", PPG!O518)</f>
        <v>0</v>
      </c>
      <c r="Z513" s="8">
        <f>IF(PPG!Q518="", "", PPG!Q518)</f>
        <v>0.55800000000000005</v>
      </c>
      <c r="AA513" s="9">
        <f>IF(PPG!R518="", "", PPG!R518)</f>
        <v>55.8</v>
      </c>
      <c r="AB513" s="8">
        <f>IF(PPG!S518="", "", PPG!S518)</f>
        <v>0</v>
      </c>
      <c r="AC513" s="9">
        <f>IF(PPG!T518="", "", PPG!T518)</f>
        <v>0</v>
      </c>
      <c r="AD513" s="8">
        <f>IF(PPG!U518="", "", PPG!U518)</f>
        <v>0</v>
      </c>
      <c r="AE513" s="9">
        <f>IF(PPG!V518="", "", PPG!V518)</f>
        <v>0</v>
      </c>
      <c r="AF513" s="8">
        <f>IF(PPG!W518="", "", PPG!W518)</f>
        <v>0</v>
      </c>
      <c r="AG513" s="9">
        <f>IF(PPG!X518="", "", PPG!X518)</f>
        <v>0</v>
      </c>
      <c r="AH513" s="8">
        <f>IF(PPG!Y518="", "", PPG!Y518)</f>
        <v>0</v>
      </c>
      <c r="AI513" s="9">
        <f>IF(PPG!Z518="", "", PPG!Z518)</f>
        <v>0</v>
      </c>
      <c r="AJ513" s="30" t="str">
        <f t="shared" si="37"/>
        <v>0.00</v>
      </c>
      <c r="AK513" s="7" t="str">
        <f t="shared" si="38"/>
        <v>0</v>
      </c>
      <c r="AL513" s="7" t="str">
        <f t="shared" si="39"/>
        <v>0</v>
      </c>
    </row>
    <row r="514" spans="1:38">
      <c r="A514" s="7">
        <f>IF(OUT!C519="", "", OUT!C519)</f>
        <v>712</v>
      </c>
      <c r="B514" s="18">
        <f>IF(OUT!A519="", "", OUT!A519)</f>
        <v>92556</v>
      </c>
      <c r="C514" s="7" t="str">
        <f>IF(OUT!D519="", "", OUT!D519)</f>
        <v>KK</v>
      </c>
      <c r="D514" s="25"/>
      <c r="E514" s="34" t="str">
        <f>IF(OUT!E519="", "", OUT!E519)</f>
        <v>100/BDL</v>
      </c>
      <c r="F514" s="22" t="str">
        <f>IF(OUT!AE519="NEW", "✷", "")</f>
        <v/>
      </c>
      <c r="G514" t="str">
        <f>IF(OUT!B519="", "", OUT!B519)</f>
        <v>RANUNCULUS TECOLOTE PASTEL MIX (Pink,White,and Peach)</v>
      </c>
      <c r="H514" s="19">
        <f t="shared" si="35"/>
        <v>0.55800000000000005</v>
      </c>
      <c r="I514" s="20">
        <f t="shared" si="36"/>
        <v>55.8</v>
      </c>
      <c r="J514" s="34" t="str">
        <f>IF(OUT!F519="", "", OUT!F519)</f>
        <v>BARE ROOT</v>
      </c>
      <c r="K514" s="7">
        <f>IF(OUT!P519="", "", OUT!P519)</f>
        <v>100</v>
      </c>
      <c r="L514" s="7" t="str">
        <f>IF(OUT!AE519="", "", OUT!AE519)</f>
        <v/>
      </c>
      <c r="M514" s="7" t="str">
        <f>IF(OUT!AG519="", "", OUT!AG519)</f>
        <v/>
      </c>
      <c r="N514" s="7" t="str">
        <f>IF(OUT!AQ519="", "", OUT!AQ519)</f>
        <v>CUT</v>
      </c>
      <c r="O514" s="7" t="str">
        <f>IF(OUT!BM519="", "", OUT!BM519)</f>
        <v>T4</v>
      </c>
      <c r="P514" s="8">
        <f>IF(OUT!N519="", "", OUT!N519)</f>
        <v>0.55800000000000005</v>
      </c>
      <c r="Q514" s="9">
        <f>IF(OUT!O519="", "", OUT!O519)</f>
        <v>55.8</v>
      </c>
      <c r="R514" s="8">
        <f>IF(PPG!H519="", "", PPG!H519)</f>
        <v>0</v>
      </c>
      <c r="S514" s="9">
        <f>IF(PPG!I519="", "", PPG!I519)</f>
        <v>0</v>
      </c>
      <c r="T514" s="8">
        <f>IF(PPG!J519="", "", PPG!J519)</f>
        <v>0</v>
      </c>
      <c r="U514" s="9">
        <f>IF(PPG!K519="", "", PPG!K519)</f>
        <v>0</v>
      </c>
      <c r="V514" s="8">
        <f>IF(PPG!L519="", "", PPG!L519)</f>
        <v>0</v>
      </c>
      <c r="W514" s="9">
        <f>IF(PPG!M519="", "", PPG!M519)</f>
        <v>0</v>
      </c>
      <c r="X514" s="8">
        <f>IF(PPG!N519="", "", PPG!N519)</f>
        <v>0</v>
      </c>
      <c r="Y514" s="9">
        <f>IF(PPG!O519="", "", PPG!O519)</f>
        <v>0</v>
      </c>
      <c r="Z514" s="8">
        <f>IF(PPG!Q519="", "", PPG!Q519)</f>
        <v>0.55800000000000005</v>
      </c>
      <c r="AA514" s="9">
        <f>IF(PPG!R519="", "", PPG!R519)</f>
        <v>55.8</v>
      </c>
      <c r="AB514" s="8">
        <f>IF(PPG!S519="", "", PPG!S519)</f>
        <v>0</v>
      </c>
      <c r="AC514" s="9">
        <f>IF(PPG!T519="", "", PPG!T519)</f>
        <v>0</v>
      </c>
      <c r="AD514" s="8">
        <f>IF(PPG!U519="", "", PPG!U519)</f>
        <v>0</v>
      </c>
      <c r="AE514" s="9">
        <f>IF(PPG!V519="", "", PPG!V519)</f>
        <v>0</v>
      </c>
      <c r="AF514" s="8">
        <f>IF(PPG!W519="", "", PPG!W519)</f>
        <v>0</v>
      </c>
      <c r="AG514" s="9">
        <f>IF(PPG!X519="", "", PPG!X519)</f>
        <v>0</v>
      </c>
      <c r="AH514" s="8">
        <f>IF(PPG!Y519="", "", PPG!Y519)</f>
        <v>0</v>
      </c>
      <c r="AI514" s="9">
        <f>IF(PPG!Z519="", "", PPG!Z519)</f>
        <v>0</v>
      </c>
      <c r="AJ514" s="30" t="str">
        <f t="shared" si="37"/>
        <v>0.00</v>
      </c>
      <c r="AK514" s="7" t="str">
        <f t="shared" si="38"/>
        <v>0</v>
      </c>
      <c r="AL514" s="7" t="str">
        <f t="shared" si="39"/>
        <v>0</v>
      </c>
    </row>
    <row r="515" spans="1:38">
      <c r="A515" s="7">
        <f>IF(OUT!C520="", "", OUT!C520)</f>
        <v>712</v>
      </c>
      <c r="B515" s="18">
        <f>IF(OUT!A520="", "", OUT!A520)</f>
        <v>92557</v>
      </c>
      <c r="C515" s="7" t="str">
        <f>IF(OUT!D520="", "", OUT!D520)</f>
        <v>KK</v>
      </c>
      <c r="D515" s="25"/>
      <c r="E515" s="34" t="str">
        <f>IF(OUT!E520="", "", OUT!E520)</f>
        <v>100/BDL</v>
      </c>
      <c r="F515" s="22" t="str">
        <f>IF(OUT!AE520="NEW", "✷", "")</f>
        <v/>
      </c>
      <c r="G515" t="str">
        <f>IF(OUT!B520="", "", OUT!B520)</f>
        <v>RANUNCULUS TECOLOTE PICOTEE (Two-Toned Petals)</v>
      </c>
      <c r="H515" s="19">
        <f t="shared" si="35"/>
        <v>0.55800000000000005</v>
      </c>
      <c r="I515" s="20">
        <f t="shared" si="36"/>
        <v>55.8</v>
      </c>
      <c r="J515" s="34" t="str">
        <f>IF(OUT!F520="", "", OUT!F520)</f>
        <v>BARE ROOT</v>
      </c>
      <c r="K515" s="7">
        <f>IF(OUT!P520="", "", OUT!P520)</f>
        <v>100</v>
      </c>
      <c r="L515" s="7" t="str">
        <f>IF(OUT!AE520="", "", OUT!AE520)</f>
        <v/>
      </c>
      <c r="M515" s="7" t="str">
        <f>IF(OUT!AG520="", "", OUT!AG520)</f>
        <v/>
      </c>
      <c r="N515" s="7" t="str">
        <f>IF(OUT!AQ520="", "", OUT!AQ520)</f>
        <v>CUT</v>
      </c>
      <c r="O515" s="7" t="str">
        <f>IF(OUT!BM520="", "", OUT!BM520)</f>
        <v>T4</v>
      </c>
      <c r="P515" s="8">
        <f>IF(OUT!N520="", "", OUT!N520)</f>
        <v>0.55800000000000005</v>
      </c>
      <c r="Q515" s="9">
        <f>IF(OUT!O520="", "", OUT!O520)</f>
        <v>55.8</v>
      </c>
      <c r="R515" s="8">
        <f>IF(PPG!H520="", "", PPG!H520)</f>
        <v>0</v>
      </c>
      <c r="S515" s="9">
        <f>IF(PPG!I520="", "", PPG!I520)</f>
        <v>0</v>
      </c>
      <c r="T515" s="8">
        <f>IF(PPG!J520="", "", PPG!J520)</f>
        <v>0</v>
      </c>
      <c r="U515" s="9">
        <f>IF(PPG!K520="", "", PPG!K520)</f>
        <v>0</v>
      </c>
      <c r="V515" s="8">
        <f>IF(PPG!L520="", "", PPG!L520)</f>
        <v>0</v>
      </c>
      <c r="W515" s="9">
        <f>IF(PPG!M520="", "", PPG!M520)</f>
        <v>0</v>
      </c>
      <c r="X515" s="8">
        <f>IF(PPG!N520="", "", PPG!N520)</f>
        <v>0</v>
      </c>
      <c r="Y515" s="9">
        <f>IF(PPG!O520="", "", PPG!O520)</f>
        <v>0</v>
      </c>
      <c r="Z515" s="8">
        <f>IF(PPG!Q520="", "", PPG!Q520)</f>
        <v>0.55800000000000005</v>
      </c>
      <c r="AA515" s="9">
        <f>IF(PPG!R520="", "", PPG!R520)</f>
        <v>55.8</v>
      </c>
      <c r="AB515" s="8">
        <f>IF(PPG!S520="", "", PPG!S520)</f>
        <v>0</v>
      </c>
      <c r="AC515" s="9">
        <f>IF(PPG!T520="", "", PPG!T520)</f>
        <v>0</v>
      </c>
      <c r="AD515" s="8">
        <f>IF(PPG!U520="", "", PPG!U520)</f>
        <v>0</v>
      </c>
      <c r="AE515" s="9">
        <f>IF(PPG!V520="", "", PPG!V520)</f>
        <v>0</v>
      </c>
      <c r="AF515" s="8">
        <f>IF(PPG!W520="", "", PPG!W520)</f>
        <v>0</v>
      </c>
      <c r="AG515" s="9">
        <f>IF(PPG!X520="", "", PPG!X520)</f>
        <v>0</v>
      </c>
      <c r="AH515" s="8">
        <f>IF(PPG!Y520="", "", PPG!Y520)</f>
        <v>0</v>
      </c>
      <c r="AI515" s="9">
        <f>IF(PPG!Z520="", "", PPG!Z520)</f>
        <v>0</v>
      </c>
      <c r="AJ515" s="30" t="str">
        <f t="shared" si="37"/>
        <v>0.00</v>
      </c>
      <c r="AK515" s="7" t="str">
        <f t="shared" si="38"/>
        <v>0</v>
      </c>
      <c r="AL515" s="7" t="str">
        <f t="shared" si="39"/>
        <v>0</v>
      </c>
    </row>
    <row r="516" spans="1:38">
      <c r="A516" s="7">
        <f>IF(OUT!C521="", "", OUT!C521)</f>
        <v>712</v>
      </c>
      <c r="B516" s="18">
        <f>IF(OUT!A521="", "", OUT!A521)</f>
        <v>92558</v>
      </c>
      <c r="C516" s="7" t="str">
        <f>IF(OUT!D521="", "", OUT!D521)</f>
        <v>KK</v>
      </c>
      <c r="D516" s="25"/>
      <c r="E516" s="34" t="str">
        <f>IF(OUT!E521="", "", OUT!E521)</f>
        <v>100/BDL</v>
      </c>
      <c r="F516" s="22" t="str">
        <f>IF(OUT!AE521="NEW", "✷", "")</f>
        <v/>
      </c>
      <c r="G516" t="str">
        <f>IF(OUT!B521="", "", OUT!B521)</f>
        <v>RANUNCULUS TECOLOTE PINK (Soft Baby Pink)</v>
      </c>
      <c r="H516" s="19">
        <f t="shared" si="35"/>
        <v>0.55800000000000005</v>
      </c>
      <c r="I516" s="20">
        <f t="shared" si="36"/>
        <v>55.8</v>
      </c>
      <c r="J516" s="34" t="str">
        <f>IF(OUT!F521="", "", OUT!F521)</f>
        <v>BARE ROOT</v>
      </c>
      <c r="K516" s="7">
        <f>IF(OUT!P521="", "", OUT!P521)</f>
        <v>100</v>
      </c>
      <c r="L516" s="7" t="str">
        <f>IF(OUT!AE521="", "", OUT!AE521)</f>
        <v/>
      </c>
      <c r="M516" s="7" t="str">
        <f>IF(OUT!AG521="", "", OUT!AG521)</f>
        <v/>
      </c>
      <c r="N516" s="7" t="str">
        <f>IF(OUT!AQ521="", "", OUT!AQ521)</f>
        <v>CUT</v>
      </c>
      <c r="O516" s="7" t="str">
        <f>IF(OUT!BM521="", "", OUT!BM521)</f>
        <v>T4</v>
      </c>
      <c r="P516" s="8">
        <f>IF(OUT!N521="", "", OUT!N521)</f>
        <v>0.55800000000000005</v>
      </c>
      <c r="Q516" s="9">
        <f>IF(OUT!O521="", "", OUT!O521)</f>
        <v>55.8</v>
      </c>
      <c r="R516" s="8">
        <f>IF(PPG!H521="", "", PPG!H521)</f>
        <v>0</v>
      </c>
      <c r="S516" s="9">
        <f>IF(PPG!I521="", "", PPG!I521)</f>
        <v>0</v>
      </c>
      <c r="T516" s="8">
        <f>IF(PPG!J521="", "", PPG!J521)</f>
        <v>0</v>
      </c>
      <c r="U516" s="9">
        <f>IF(PPG!K521="", "", PPG!K521)</f>
        <v>0</v>
      </c>
      <c r="V516" s="8">
        <f>IF(PPG!L521="", "", PPG!L521)</f>
        <v>0</v>
      </c>
      <c r="W516" s="9">
        <f>IF(PPG!M521="", "", PPG!M521)</f>
        <v>0</v>
      </c>
      <c r="X516" s="8">
        <f>IF(PPG!N521="", "", PPG!N521)</f>
        <v>0</v>
      </c>
      <c r="Y516" s="9">
        <f>IF(PPG!O521="", "", PPG!O521)</f>
        <v>0</v>
      </c>
      <c r="Z516" s="8">
        <f>IF(PPG!Q521="", "", PPG!Q521)</f>
        <v>0.55800000000000005</v>
      </c>
      <c r="AA516" s="9">
        <f>IF(PPG!R521="", "", PPG!R521)</f>
        <v>55.8</v>
      </c>
      <c r="AB516" s="8">
        <f>IF(PPG!S521="", "", PPG!S521)</f>
        <v>0</v>
      </c>
      <c r="AC516" s="9">
        <f>IF(PPG!T521="", "", PPG!T521)</f>
        <v>0</v>
      </c>
      <c r="AD516" s="8">
        <f>IF(PPG!U521="", "", PPG!U521)</f>
        <v>0</v>
      </c>
      <c r="AE516" s="9">
        <f>IF(PPG!V521="", "", PPG!V521)</f>
        <v>0</v>
      </c>
      <c r="AF516" s="8">
        <f>IF(PPG!W521="", "", PPG!W521)</f>
        <v>0</v>
      </c>
      <c r="AG516" s="9">
        <f>IF(PPG!X521="", "", PPG!X521)</f>
        <v>0</v>
      </c>
      <c r="AH516" s="8">
        <f>IF(PPG!Y521="", "", PPG!Y521)</f>
        <v>0</v>
      </c>
      <c r="AI516" s="9">
        <f>IF(PPG!Z521="", "", PPG!Z521)</f>
        <v>0</v>
      </c>
      <c r="AJ516" s="30" t="str">
        <f t="shared" si="37"/>
        <v>0.00</v>
      </c>
      <c r="AK516" s="7" t="str">
        <f t="shared" si="38"/>
        <v>0</v>
      </c>
      <c r="AL516" s="7" t="str">
        <f t="shared" si="39"/>
        <v>0</v>
      </c>
    </row>
    <row r="517" spans="1:38">
      <c r="A517" s="7">
        <f>IF(OUT!C522="", "", OUT!C522)</f>
        <v>712</v>
      </c>
      <c r="B517" s="18">
        <f>IF(OUT!A522="", "", OUT!A522)</f>
        <v>92559</v>
      </c>
      <c r="C517" s="7" t="str">
        <f>IF(OUT!D522="", "", OUT!D522)</f>
        <v>KK</v>
      </c>
      <c r="D517" s="25"/>
      <c r="E517" s="34" t="str">
        <f>IF(OUT!E522="", "", OUT!E522)</f>
        <v>100/BDL</v>
      </c>
      <c r="F517" s="22" t="str">
        <f>IF(OUT!AE522="NEW", "✷", "")</f>
        <v/>
      </c>
      <c r="G517" t="str">
        <f>IF(OUT!B522="", "", OUT!B522)</f>
        <v>RANUNCULUS TECOLOTE PURPLE (Bright Royal Purple)</v>
      </c>
      <c r="H517" s="19">
        <f t="shared" si="35"/>
        <v>0.55800000000000005</v>
      </c>
      <c r="I517" s="20">
        <f t="shared" si="36"/>
        <v>55.8</v>
      </c>
      <c r="J517" s="34" t="str">
        <f>IF(OUT!F522="", "", OUT!F522)</f>
        <v>BARE ROOT</v>
      </c>
      <c r="K517" s="7">
        <f>IF(OUT!P522="", "", OUT!P522)</f>
        <v>100</v>
      </c>
      <c r="L517" s="7" t="str">
        <f>IF(OUT!AE522="", "", OUT!AE522)</f>
        <v/>
      </c>
      <c r="M517" s="7" t="str">
        <f>IF(OUT!AG522="", "", OUT!AG522)</f>
        <v/>
      </c>
      <c r="N517" s="7" t="str">
        <f>IF(OUT!AQ522="", "", OUT!AQ522)</f>
        <v>CUT</v>
      </c>
      <c r="O517" s="7" t="str">
        <f>IF(OUT!BM522="", "", OUT!BM522)</f>
        <v>T4</v>
      </c>
      <c r="P517" s="8">
        <f>IF(OUT!N522="", "", OUT!N522)</f>
        <v>0.55800000000000005</v>
      </c>
      <c r="Q517" s="9">
        <f>IF(OUT!O522="", "", OUT!O522)</f>
        <v>55.8</v>
      </c>
      <c r="R517" s="8">
        <f>IF(PPG!H522="", "", PPG!H522)</f>
        <v>0</v>
      </c>
      <c r="S517" s="9">
        <f>IF(PPG!I522="", "", PPG!I522)</f>
        <v>0</v>
      </c>
      <c r="T517" s="8">
        <f>IF(PPG!J522="", "", PPG!J522)</f>
        <v>0</v>
      </c>
      <c r="U517" s="9">
        <f>IF(PPG!K522="", "", PPG!K522)</f>
        <v>0</v>
      </c>
      <c r="V517" s="8">
        <f>IF(PPG!L522="", "", PPG!L522)</f>
        <v>0</v>
      </c>
      <c r="W517" s="9">
        <f>IF(PPG!M522="", "", PPG!M522)</f>
        <v>0</v>
      </c>
      <c r="X517" s="8">
        <f>IF(PPG!N522="", "", PPG!N522)</f>
        <v>0</v>
      </c>
      <c r="Y517" s="9">
        <f>IF(PPG!O522="", "", PPG!O522)</f>
        <v>0</v>
      </c>
      <c r="Z517" s="8">
        <f>IF(PPG!Q522="", "", PPG!Q522)</f>
        <v>0.55800000000000005</v>
      </c>
      <c r="AA517" s="9">
        <f>IF(PPG!R522="", "", PPG!R522)</f>
        <v>55.8</v>
      </c>
      <c r="AB517" s="8">
        <f>IF(PPG!S522="", "", PPG!S522)</f>
        <v>0</v>
      </c>
      <c r="AC517" s="9">
        <f>IF(PPG!T522="", "", PPG!T522)</f>
        <v>0</v>
      </c>
      <c r="AD517" s="8">
        <f>IF(PPG!U522="", "", PPG!U522)</f>
        <v>0</v>
      </c>
      <c r="AE517" s="9">
        <f>IF(PPG!V522="", "", PPG!V522)</f>
        <v>0</v>
      </c>
      <c r="AF517" s="8">
        <f>IF(PPG!W522="", "", PPG!W522)</f>
        <v>0</v>
      </c>
      <c r="AG517" s="9">
        <f>IF(PPG!X522="", "", PPG!X522)</f>
        <v>0</v>
      </c>
      <c r="AH517" s="8">
        <f>IF(PPG!Y522="", "", PPG!Y522)</f>
        <v>0</v>
      </c>
      <c r="AI517" s="9">
        <f>IF(PPG!Z522="", "", PPG!Z522)</f>
        <v>0</v>
      </c>
      <c r="AJ517" s="30" t="str">
        <f t="shared" si="37"/>
        <v>0.00</v>
      </c>
      <c r="AK517" s="7" t="str">
        <f t="shared" si="38"/>
        <v>0</v>
      </c>
      <c r="AL517" s="7" t="str">
        <f t="shared" si="39"/>
        <v>0</v>
      </c>
    </row>
    <row r="518" spans="1:38">
      <c r="A518" s="7">
        <f>IF(OUT!C523="", "", OUT!C523)</f>
        <v>712</v>
      </c>
      <c r="B518" s="18">
        <f>IF(OUT!A523="", "", OUT!A523)</f>
        <v>92560</v>
      </c>
      <c r="C518" s="7" t="str">
        <f>IF(OUT!D523="", "", OUT!D523)</f>
        <v>KK</v>
      </c>
      <c r="D518" s="25"/>
      <c r="E518" s="34" t="str">
        <f>IF(OUT!E523="", "", OUT!E523)</f>
        <v>100/BDL</v>
      </c>
      <c r="F518" s="22" t="str">
        <f>IF(OUT!AE523="NEW", "✷", "")</f>
        <v/>
      </c>
      <c r="G518" t="str">
        <f>IF(OUT!B523="", "", OUT!B523)</f>
        <v>RANUNCULUS TECOLOTE RED (Bright Red)</v>
      </c>
      <c r="H518" s="19">
        <f t="shared" si="35"/>
        <v>0.55800000000000005</v>
      </c>
      <c r="I518" s="20">
        <f t="shared" si="36"/>
        <v>55.8</v>
      </c>
      <c r="J518" s="34" t="str">
        <f>IF(OUT!F523="", "", OUT!F523)</f>
        <v>BARE ROOT</v>
      </c>
      <c r="K518" s="7">
        <f>IF(OUT!P523="", "", OUT!P523)</f>
        <v>100</v>
      </c>
      <c r="L518" s="7" t="str">
        <f>IF(OUT!AE523="", "", OUT!AE523)</f>
        <v/>
      </c>
      <c r="M518" s="7" t="str">
        <f>IF(OUT!AG523="", "", OUT!AG523)</f>
        <v/>
      </c>
      <c r="N518" s="7" t="str">
        <f>IF(OUT!AQ523="", "", OUT!AQ523)</f>
        <v>CUT</v>
      </c>
      <c r="O518" s="7" t="str">
        <f>IF(OUT!BM523="", "", OUT!BM523)</f>
        <v>T4</v>
      </c>
      <c r="P518" s="8">
        <f>IF(OUT!N523="", "", OUT!N523)</f>
        <v>0.55800000000000005</v>
      </c>
      <c r="Q518" s="9">
        <f>IF(OUT!O523="", "", OUT!O523)</f>
        <v>55.8</v>
      </c>
      <c r="R518" s="8">
        <f>IF(PPG!H523="", "", PPG!H523)</f>
        <v>0</v>
      </c>
      <c r="S518" s="9">
        <f>IF(PPG!I523="", "", PPG!I523)</f>
        <v>0</v>
      </c>
      <c r="T518" s="8">
        <f>IF(PPG!J523="", "", PPG!J523)</f>
        <v>0</v>
      </c>
      <c r="U518" s="9">
        <f>IF(PPG!K523="", "", PPG!K523)</f>
        <v>0</v>
      </c>
      <c r="V518" s="8">
        <f>IF(PPG!L523="", "", PPG!L523)</f>
        <v>0</v>
      </c>
      <c r="W518" s="9">
        <f>IF(PPG!M523="", "", PPG!M523)</f>
        <v>0</v>
      </c>
      <c r="X518" s="8">
        <f>IF(PPG!N523="", "", PPG!N523)</f>
        <v>0</v>
      </c>
      <c r="Y518" s="9">
        <f>IF(PPG!O523="", "", PPG!O523)</f>
        <v>0</v>
      </c>
      <c r="Z518" s="8">
        <f>IF(PPG!Q523="", "", PPG!Q523)</f>
        <v>0.55800000000000005</v>
      </c>
      <c r="AA518" s="9">
        <f>IF(PPG!R523="", "", PPG!R523)</f>
        <v>55.8</v>
      </c>
      <c r="AB518" s="8">
        <f>IF(PPG!S523="", "", PPG!S523)</f>
        <v>0</v>
      </c>
      <c r="AC518" s="9">
        <f>IF(PPG!T523="", "", PPG!T523)</f>
        <v>0</v>
      </c>
      <c r="AD518" s="8">
        <f>IF(PPG!U523="", "", PPG!U523)</f>
        <v>0</v>
      </c>
      <c r="AE518" s="9">
        <f>IF(PPG!V523="", "", PPG!V523)</f>
        <v>0</v>
      </c>
      <c r="AF518" s="8">
        <f>IF(PPG!W523="", "", PPG!W523)</f>
        <v>0</v>
      </c>
      <c r="AG518" s="9">
        <f>IF(PPG!X523="", "", PPG!X523)</f>
        <v>0</v>
      </c>
      <c r="AH518" s="8">
        <f>IF(PPG!Y523="", "", PPG!Y523)</f>
        <v>0</v>
      </c>
      <c r="AI518" s="9">
        <f>IF(PPG!Z523="", "", PPG!Z523)</f>
        <v>0</v>
      </c>
      <c r="AJ518" s="30" t="str">
        <f t="shared" si="37"/>
        <v>0.00</v>
      </c>
      <c r="AK518" s="7" t="str">
        <f t="shared" si="38"/>
        <v>0</v>
      </c>
      <c r="AL518" s="7" t="str">
        <f t="shared" si="39"/>
        <v>0</v>
      </c>
    </row>
    <row r="519" spans="1:38">
      <c r="A519" s="7">
        <f>IF(OUT!C524="", "", OUT!C524)</f>
        <v>712</v>
      </c>
      <c r="B519" s="18">
        <f>IF(OUT!A524="", "", OUT!A524)</f>
        <v>92561</v>
      </c>
      <c r="C519" s="7" t="str">
        <f>IF(OUT!D524="", "", OUT!D524)</f>
        <v>KK</v>
      </c>
      <c r="D519" s="25"/>
      <c r="E519" s="34" t="str">
        <f>IF(OUT!E524="", "", OUT!E524)</f>
        <v>100/BDL</v>
      </c>
      <c r="F519" s="22" t="str">
        <f>IF(OUT!AE524="NEW", "✷", "")</f>
        <v/>
      </c>
      <c r="G519" t="str">
        <f>IF(OUT!B524="", "", OUT!B524)</f>
        <v>RANUNCULUS TECOLOTE ROSE (Watermelon Pink)</v>
      </c>
      <c r="H519" s="19">
        <f t="shared" ref="H519:H582" si="40">IF(AND($K$3=1,$K$4="N"),P519,IF(AND($K$3=2,$K$4="N"),R519,IF(AND($K$3=3,$K$4="N"),T519,IF(AND($K$3=4,$K$4="N"),V519,IF(AND($K$3=5,$K$4="N"),X519,IF(AND($K$3=1,$K$4="Y"),Z519,IF(AND($K$3=2,$K$4="Y"),AB519,IF(AND($K$3=3,$K$4="Y"),AD519,IF(AND($K$3=4,$K$4="Y"),AF519,IF(AND($K$3=5,$K$4="Y"),AH519,"FALSE"))))))))))</f>
        <v>0.55800000000000005</v>
      </c>
      <c r="I519" s="20">
        <f t="shared" ref="I519:I582" si="41">IF(AND($K$3=1,$K$4="N"),Q519,IF(AND($K$3=2,$K$4="N"),S519,IF(AND($K$3=3,$K$4="N"),U519,IF(AND($K$3=4,$K$4="N"),W519,IF(AND($K$3=5,$K$4="N"),Y519,IF(AND($K$3=1,$K$4="Y"),AA519,IF(AND($K$3=2,$K$4="Y"),AC519,IF(AND($K$3=3,$K$4="Y"),AE519,IF(AND($K$3=4,$K$4="Y"),AG519,IF(AND($K$3=5,$K$4="Y"),AI519,"FALSE"))))))))))</f>
        <v>55.8</v>
      </c>
      <c r="J519" s="34" t="str">
        <f>IF(OUT!F524="", "", OUT!F524)</f>
        <v>BARE ROOT</v>
      </c>
      <c r="K519" s="7">
        <f>IF(OUT!P524="", "", OUT!P524)</f>
        <v>100</v>
      </c>
      <c r="L519" s="7" t="str">
        <f>IF(OUT!AE524="", "", OUT!AE524)</f>
        <v/>
      </c>
      <c r="M519" s="7" t="str">
        <f>IF(OUT!AG524="", "", OUT!AG524)</f>
        <v/>
      </c>
      <c r="N519" s="7" t="str">
        <f>IF(OUT!AQ524="", "", OUT!AQ524)</f>
        <v>CUT</v>
      </c>
      <c r="O519" s="7" t="str">
        <f>IF(OUT!BM524="", "", OUT!BM524)</f>
        <v>T4</v>
      </c>
      <c r="P519" s="8">
        <f>IF(OUT!N524="", "", OUT!N524)</f>
        <v>0.55800000000000005</v>
      </c>
      <c r="Q519" s="9">
        <f>IF(OUT!O524="", "", OUT!O524)</f>
        <v>55.8</v>
      </c>
      <c r="R519" s="8">
        <f>IF(PPG!H524="", "", PPG!H524)</f>
        <v>0</v>
      </c>
      <c r="S519" s="9">
        <f>IF(PPG!I524="", "", PPG!I524)</f>
        <v>0</v>
      </c>
      <c r="T519" s="8">
        <f>IF(PPG!J524="", "", PPG!J524)</f>
        <v>0</v>
      </c>
      <c r="U519" s="9">
        <f>IF(PPG!K524="", "", PPG!K524)</f>
        <v>0</v>
      </c>
      <c r="V519" s="8">
        <f>IF(PPG!L524="", "", PPG!L524)</f>
        <v>0</v>
      </c>
      <c r="W519" s="9">
        <f>IF(PPG!M524="", "", PPG!M524)</f>
        <v>0</v>
      </c>
      <c r="X519" s="8">
        <f>IF(PPG!N524="", "", PPG!N524)</f>
        <v>0</v>
      </c>
      <c r="Y519" s="9">
        <f>IF(PPG!O524="", "", PPG!O524)</f>
        <v>0</v>
      </c>
      <c r="Z519" s="8">
        <f>IF(PPG!Q524="", "", PPG!Q524)</f>
        <v>0.55800000000000005</v>
      </c>
      <c r="AA519" s="9">
        <f>IF(PPG!R524="", "", PPG!R524)</f>
        <v>55.8</v>
      </c>
      <c r="AB519" s="8">
        <f>IF(PPG!S524="", "", PPG!S524)</f>
        <v>0</v>
      </c>
      <c r="AC519" s="9">
        <f>IF(PPG!T524="", "", PPG!T524)</f>
        <v>0</v>
      </c>
      <c r="AD519" s="8">
        <f>IF(PPG!U524="", "", PPG!U524)</f>
        <v>0</v>
      </c>
      <c r="AE519" s="9">
        <f>IF(PPG!V524="", "", PPG!V524)</f>
        <v>0</v>
      </c>
      <c r="AF519" s="8">
        <f>IF(PPG!W524="", "", PPG!W524)</f>
        <v>0</v>
      </c>
      <c r="AG519" s="9">
        <f>IF(PPG!X524="", "", PPG!X524)</f>
        <v>0</v>
      </c>
      <c r="AH519" s="8">
        <f>IF(PPG!Y524="", "", PPG!Y524)</f>
        <v>0</v>
      </c>
      <c r="AI519" s="9">
        <f>IF(PPG!Z524="", "", PPG!Z524)</f>
        <v>0</v>
      </c>
      <c r="AJ519" s="30" t="str">
        <f t="shared" ref="AJ519:AJ582" si="42">IF(D519&lt;&gt;"",D519*I519, "0.00")</f>
        <v>0.00</v>
      </c>
      <c r="AK519" s="7" t="str">
        <f t="shared" ref="AK519:AK582" si="43">IF(D519&lt;&gt;"",D519, "0")</f>
        <v>0</v>
      </c>
      <c r="AL519" s="7" t="str">
        <f t="shared" ref="AL519:AL582" si="44">IF(D519&lt;&gt;"",D519*K519, "0")</f>
        <v>0</v>
      </c>
    </row>
    <row r="520" spans="1:38">
      <c r="A520" s="7">
        <f>IF(OUT!C525="", "", OUT!C525)</f>
        <v>712</v>
      </c>
      <c r="B520" s="18">
        <f>IF(OUT!A525="", "", OUT!A525)</f>
        <v>92562</v>
      </c>
      <c r="C520" s="7" t="str">
        <f>IF(OUT!D525="", "", OUT!D525)</f>
        <v>KK</v>
      </c>
      <c r="D520" s="25"/>
      <c r="E520" s="34" t="str">
        <f>IF(OUT!E525="", "", OUT!E525)</f>
        <v>100/BDL</v>
      </c>
      <c r="F520" s="22" t="str">
        <f>IF(OUT!AE525="NEW", "✷", "")</f>
        <v/>
      </c>
      <c r="G520" t="str">
        <f>IF(OUT!B525="", "", OUT!B525)</f>
        <v>RANUNCULUS TECOLOTE SALMON (Salmon/Light Peach)</v>
      </c>
      <c r="H520" s="19">
        <f t="shared" si="40"/>
        <v>0.55800000000000005</v>
      </c>
      <c r="I520" s="20">
        <f t="shared" si="41"/>
        <v>55.8</v>
      </c>
      <c r="J520" s="34" t="str">
        <f>IF(OUT!F525="", "", OUT!F525)</f>
        <v>BARE ROOT</v>
      </c>
      <c r="K520" s="7">
        <f>IF(OUT!P525="", "", OUT!P525)</f>
        <v>100</v>
      </c>
      <c r="L520" s="7" t="str">
        <f>IF(OUT!AE525="", "", OUT!AE525)</f>
        <v/>
      </c>
      <c r="M520" s="7" t="str">
        <f>IF(OUT!AG525="", "", OUT!AG525)</f>
        <v/>
      </c>
      <c r="N520" s="7" t="str">
        <f>IF(OUT!AQ525="", "", OUT!AQ525)</f>
        <v>CUT</v>
      </c>
      <c r="O520" s="7" t="str">
        <f>IF(OUT!BM525="", "", OUT!BM525)</f>
        <v>T4</v>
      </c>
      <c r="P520" s="8">
        <f>IF(OUT!N525="", "", OUT!N525)</f>
        <v>0.55800000000000005</v>
      </c>
      <c r="Q520" s="9">
        <f>IF(OUT!O525="", "", OUT!O525)</f>
        <v>55.8</v>
      </c>
      <c r="R520" s="8">
        <f>IF(PPG!H525="", "", PPG!H525)</f>
        <v>0</v>
      </c>
      <c r="S520" s="9">
        <f>IF(PPG!I525="", "", PPG!I525)</f>
        <v>0</v>
      </c>
      <c r="T520" s="8">
        <f>IF(PPG!J525="", "", PPG!J525)</f>
        <v>0</v>
      </c>
      <c r="U520" s="9">
        <f>IF(PPG!K525="", "", PPG!K525)</f>
        <v>0</v>
      </c>
      <c r="V520" s="8">
        <f>IF(PPG!L525="", "", PPG!L525)</f>
        <v>0</v>
      </c>
      <c r="W520" s="9">
        <f>IF(PPG!M525="", "", PPG!M525)</f>
        <v>0</v>
      </c>
      <c r="X520" s="8">
        <f>IF(PPG!N525="", "", PPG!N525)</f>
        <v>0</v>
      </c>
      <c r="Y520" s="9">
        <f>IF(PPG!O525="", "", PPG!O525)</f>
        <v>0</v>
      </c>
      <c r="Z520" s="8">
        <f>IF(PPG!Q525="", "", PPG!Q525)</f>
        <v>0.55800000000000005</v>
      </c>
      <c r="AA520" s="9">
        <f>IF(PPG!R525="", "", PPG!R525)</f>
        <v>55.8</v>
      </c>
      <c r="AB520" s="8">
        <f>IF(PPG!S525="", "", PPG!S525)</f>
        <v>0</v>
      </c>
      <c r="AC520" s="9">
        <f>IF(PPG!T525="", "", PPG!T525)</f>
        <v>0</v>
      </c>
      <c r="AD520" s="8">
        <f>IF(PPG!U525="", "", PPG!U525)</f>
        <v>0</v>
      </c>
      <c r="AE520" s="9">
        <f>IF(PPG!V525="", "", PPG!V525)</f>
        <v>0</v>
      </c>
      <c r="AF520" s="8">
        <f>IF(PPG!W525="", "", PPG!W525)</f>
        <v>0</v>
      </c>
      <c r="AG520" s="9">
        <f>IF(PPG!X525="", "", PPG!X525)</f>
        <v>0</v>
      </c>
      <c r="AH520" s="8">
        <f>IF(PPG!Y525="", "", PPG!Y525)</f>
        <v>0</v>
      </c>
      <c r="AI520" s="9">
        <f>IF(PPG!Z525="", "", PPG!Z525)</f>
        <v>0</v>
      </c>
      <c r="AJ520" s="30" t="str">
        <f t="shared" si="42"/>
        <v>0.00</v>
      </c>
      <c r="AK520" s="7" t="str">
        <f t="shared" si="43"/>
        <v>0</v>
      </c>
      <c r="AL520" s="7" t="str">
        <f t="shared" si="44"/>
        <v>0</v>
      </c>
    </row>
    <row r="521" spans="1:38">
      <c r="A521" s="7">
        <f>IF(OUT!C526="", "", OUT!C526)</f>
        <v>712</v>
      </c>
      <c r="B521" s="18">
        <f>IF(OUT!A526="", "", OUT!A526)</f>
        <v>92563</v>
      </c>
      <c r="C521" s="7" t="str">
        <f>IF(OUT!D526="", "", OUT!D526)</f>
        <v>KK</v>
      </c>
      <c r="D521" s="25"/>
      <c r="E521" s="34" t="str">
        <f>IF(OUT!E526="", "", OUT!E526)</f>
        <v>100/BDL</v>
      </c>
      <c r="F521" s="22" t="str">
        <f>IF(OUT!AE526="NEW", "✷", "")</f>
        <v/>
      </c>
      <c r="G521" t="str">
        <f>IF(OUT!B526="", "", OUT!B526)</f>
        <v>RANUNCULUS TECOLOTE SUNSET (Orange with Subtle Shading)</v>
      </c>
      <c r="H521" s="19">
        <f t="shared" si="40"/>
        <v>0.55800000000000005</v>
      </c>
      <c r="I521" s="20">
        <f t="shared" si="41"/>
        <v>55.8</v>
      </c>
      <c r="J521" s="34" t="str">
        <f>IF(OUT!F526="", "", OUT!F526)</f>
        <v>BARE ROOT</v>
      </c>
      <c r="K521" s="7">
        <f>IF(OUT!P526="", "", OUT!P526)</f>
        <v>100</v>
      </c>
      <c r="L521" s="7" t="str">
        <f>IF(OUT!AE526="", "", OUT!AE526)</f>
        <v/>
      </c>
      <c r="M521" s="7" t="str">
        <f>IF(OUT!AG526="", "", OUT!AG526)</f>
        <v/>
      </c>
      <c r="N521" s="7" t="str">
        <f>IF(OUT!AQ526="", "", OUT!AQ526)</f>
        <v>CUT</v>
      </c>
      <c r="O521" s="7" t="str">
        <f>IF(OUT!BM526="", "", OUT!BM526)</f>
        <v>T4</v>
      </c>
      <c r="P521" s="8">
        <f>IF(OUT!N526="", "", OUT!N526)</f>
        <v>0.55800000000000005</v>
      </c>
      <c r="Q521" s="9">
        <f>IF(OUT!O526="", "", OUT!O526)</f>
        <v>55.8</v>
      </c>
      <c r="R521" s="8">
        <f>IF(PPG!H526="", "", PPG!H526)</f>
        <v>0</v>
      </c>
      <c r="S521" s="9">
        <f>IF(PPG!I526="", "", PPG!I526)</f>
        <v>0</v>
      </c>
      <c r="T521" s="8">
        <f>IF(PPG!J526="", "", PPG!J526)</f>
        <v>0</v>
      </c>
      <c r="U521" s="9">
        <f>IF(PPG!K526="", "", PPG!K526)</f>
        <v>0</v>
      </c>
      <c r="V521" s="8">
        <f>IF(PPG!L526="", "", PPG!L526)</f>
        <v>0</v>
      </c>
      <c r="W521" s="9">
        <f>IF(PPG!M526="", "", PPG!M526)</f>
        <v>0</v>
      </c>
      <c r="X521" s="8">
        <f>IF(PPG!N526="", "", PPG!N526)</f>
        <v>0</v>
      </c>
      <c r="Y521" s="9">
        <f>IF(PPG!O526="", "", PPG!O526)</f>
        <v>0</v>
      </c>
      <c r="Z521" s="8">
        <f>IF(PPG!Q526="", "", PPG!Q526)</f>
        <v>0.55800000000000005</v>
      </c>
      <c r="AA521" s="9">
        <f>IF(PPG!R526="", "", PPG!R526)</f>
        <v>55.8</v>
      </c>
      <c r="AB521" s="8">
        <f>IF(PPG!S526="", "", PPG!S526)</f>
        <v>0</v>
      </c>
      <c r="AC521" s="9">
        <f>IF(PPG!T526="", "", PPG!T526)</f>
        <v>0</v>
      </c>
      <c r="AD521" s="8">
        <f>IF(PPG!U526="", "", PPG!U526)</f>
        <v>0</v>
      </c>
      <c r="AE521" s="9">
        <f>IF(PPG!V526="", "", PPG!V526)</f>
        <v>0</v>
      </c>
      <c r="AF521" s="8">
        <f>IF(PPG!W526="", "", PPG!W526)</f>
        <v>0</v>
      </c>
      <c r="AG521" s="9">
        <f>IF(PPG!X526="", "", PPG!X526)</f>
        <v>0</v>
      </c>
      <c r="AH521" s="8">
        <f>IF(PPG!Y526="", "", PPG!Y526)</f>
        <v>0</v>
      </c>
      <c r="AI521" s="9">
        <f>IF(PPG!Z526="", "", PPG!Z526)</f>
        <v>0</v>
      </c>
      <c r="AJ521" s="30" t="str">
        <f t="shared" si="42"/>
        <v>0.00</v>
      </c>
      <c r="AK521" s="7" t="str">
        <f t="shared" si="43"/>
        <v>0</v>
      </c>
      <c r="AL521" s="7" t="str">
        <f t="shared" si="44"/>
        <v>0</v>
      </c>
    </row>
    <row r="522" spans="1:38">
      <c r="A522" s="7">
        <f>IF(OUT!C527="", "", OUT!C527)</f>
        <v>712</v>
      </c>
      <c r="B522" s="18">
        <f>IF(OUT!A527="", "", OUT!A527)</f>
        <v>92564</v>
      </c>
      <c r="C522" s="7" t="str">
        <f>IF(OUT!D527="", "", OUT!D527)</f>
        <v>KK</v>
      </c>
      <c r="D522" s="25"/>
      <c r="E522" s="34" t="str">
        <f>IF(OUT!E527="", "", OUT!E527)</f>
        <v>100/BDL</v>
      </c>
      <c r="F522" s="22" t="str">
        <f>IF(OUT!AE527="NEW", "✷", "")</f>
        <v/>
      </c>
      <c r="G522" t="str">
        <f>IF(OUT!B527="", "", OUT!B527)</f>
        <v>RANUNCULUS TECOLOTE WHITE (Pure White)</v>
      </c>
      <c r="H522" s="19">
        <f t="shared" si="40"/>
        <v>0.55800000000000005</v>
      </c>
      <c r="I522" s="20">
        <f t="shared" si="41"/>
        <v>55.8</v>
      </c>
      <c r="J522" s="34" t="str">
        <f>IF(OUT!F527="", "", OUT!F527)</f>
        <v>BARE ROOT</v>
      </c>
      <c r="K522" s="7">
        <f>IF(OUT!P527="", "", OUT!P527)</f>
        <v>100</v>
      </c>
      <c r="L522" s="7" t="str">
        <f>IF(OUT!AE527="", "", OUT!AE527)</f>
        <v/>
      </c>
      <c r="M522" s="7" t="str">
        <f>IF(OUT!AG527="", "", OUT!AG527)</f>
        <v/>
      </c>
      <c r="N522" s="7" t="str">
        <f>IF(OUT!AQ527="", "", OUT!AQ527)</f>
        <v>CUT</v>
      </c>
      <c r="O522" s="7" t="str">
        <f>IF(OUT!BM527="", "", OUT!BM527)</f>
        <v>T4</v>
      </c>
      <c r="P522" s="8">
        <f>IF(OUT!N527="", "", OUT!N527)</f>
        <v>0.55800000000000005</v>
      </c>
      <c r="Q522" s="9">
        <f>IF(OUT!O527="", "", OUT!O527)</f>
        <v>55.8</v>
      </c>
      <c r="R522" s="8">
        <f>IF(PPG!H527="", "", PPG!H527)</f>
        <v>0</v>
      </c>
      <c r="S522" s="9">
        <f>IF(PPG!I527="", "", PPG!I527)</f>
        <v>0</v>
      </c>
      <c r="T522" s="8">
        <f>IF(PPG!J527="", "", PPG!J527)</f>
        <v>0</v>
      </c>
      <c r="U522" s="9">
        <f>IF(PPG!K527="", "", PPG!K527)</f>
        <v>0</v>
      </c>
      <c r="V522" s="8">
        <f>IF(PPG!L527="", "", PPG!L527)</f>
        <v>0</v>
      </c>
      <c r="W522" s="9">
        <f>IF(PPG!M527="", "", PPG!M527)</f>
        <v>0</v>
      </c>
      <c r="X522" s="8">
        <f>IF(PPG!N527="", "", PPG!N527)</f>
        <v>0</v>
      </c>
      <c r="Y522" s="9">
        <f>IF(PPG!O527="", "", PPG!O527)</f>
        <v>0</v>
      </c>
      <c r="Z522" s="8">
        <f>IF(PPG!Q527="", "", PPG!Q527)</f>
        <v>40</v>
      </c>
      <c r="AA522" s="9">
        <f>IF(PPG!R527="", "", PPG!R527)</f>
        <v>4000</v>
      </c>
      <c r="AB522" s="8">
        <f>IF(PPG!S527="", "", PPG!S527)</f>
        <v>0</v>
      </c>
      <c r="AC522" s="9">
        <f>IF(PPG!T527="", "", PPG!T527)</f>
        <v>0</v>
      </c>
      <c r="AD522" s="8">
        <f>IF(PPG!U527="", "", PPG!U527)</f>
        <v>0</v>
      </c>
      <c r="AE522" s="9">
        <f>IF(PPG!V527="", "", PPG!V527)</f>
        <v>0</v>
      </c>
      <c r="AF522" s="8">
        <f>IF(PPG!W527="", "", PPG!W527)</f>
        <v>0</v>
      </c>
      <c r="AG522" s="9">
        <f>IF(PPG!X527="", "", PPG!X527)</f>
        <v>0</v>
      </c>
      <c r="AH522" s="8">
        <f>IF(PPG!Y527="", "", PPG!Y527)</f>
        <v>0</v>
      </c>
      <c r="AI522" s="9">
        <f>IF(PPG!Z527="", "", PPG!Z527)</f>
        <v>0</v>
      </c>
      <c r="AJ522" s="30" t="str">
        <f t="shared" si="42"/>
        <v>0.00</v>
      </c>
      <c r="AK522" s="7" t="str">
        <f t="shared" si="43"/>
        <v>0</v>
      </c>
      <c r="AL522" s="7" t="str">
        <f t="shared" si="44"/>
        <v>0</v>
      </c>
    </row>
    <row r="523" spans="1:38">
      <c r="A523" s="7">
        <f>IF(OUT!C528="", "", OUT!C528)</f>
        <v>712</v>
      </c>
      <c r="B523" s="18">
        <f>IF(OUT!A528="", "", OUT!A528)</f>
        <v>92565</v>
      </c>
      <c r="C523" s="7" t="str">
        <f>IF(OUT!D528="", "", OUT!D528)</f>
        <v>KK</v>
      </c>
      <c r="D523" s="25"/>
      <c r="E523" s="34" t="str">
        <f>IF(OUT!E528="", "", OUT!E528)</f>
        <v>100/BDL</v>
      </c>
      <c r="F523" s="22" t="str">
        <f>IF(OUT!AE528="NEW", "✷", "")</f>
        <v/>
      </c>
      <c r="G523" t="str">
        <f>IF(OUT!B528="", "", OUT!B528)</f>
        <v>RANUNCULUS TECOLOTE YELLOW (Bright Yellow)</v>
      </c>
      <c r="H523" s="19">
        <f t="shared" si="40"/>
        <v>0.55800000000000005</v>
      </c>
      <c r="I523" s="20">
        <f t="shared" si="41"/>
        <v>55.8</v>
      </c>
      <c r="J523" s="34" t="str">
        <f>IF(OUT!F528="", "", OUT!F528)</f>
        <v>BARE ROOT</v>
      </c>
      <c r="K523" s="7">
        <f>IF(OUT!P528="", "", OUT!P528)</f>
        <v>100</v>
      </c>
      <c r="L523" s="7" t="str">
        <f>IF(OUT!AE528="", "", OUT!AE528)</f>
        <v/>
      </c>
      <c r="M523" s="7" t="str">
        <f>IF(OUT!AG528="", "", OUT!AG528)</f>
        <v/>
      </c>
      <c r="N523" s="7" t="str">
        <f>IF(OUT!AQ528="", "", OUT!AQ528)</f>
        <v>CUT</v>
      </c>
      <c r="O523" s="7" t="str">
        <f>IF(OUT!BM528="", "", OUT!BM528)</f>
        <v>T4</v>
      </c>
      <c r="P523" s="8">
        <f>IF(OUT!N528="", "", OUT!N528)</f>
        <v>0.55800000000000005</v>
      </c>
      <c r="Q523" s="9">
        <f>IF(OUT!O528="", "", OUT!O528)</f>
        <v>55.8</v>
      </c>
      <c r="R523" s="8">
        <f>IF(PPG!H528="", "", PPG!H528)</f>
        <v>0</v>
      </c>
      <c r="S523" s="9">
        <f>IF(PPG!I528="", "", PPG!I528)</f>
        <v>0</v>
      </c>
      <c r="T523" s="8">
        <f>IF(PPG!J528="", "", PPG!J528)</f>
        <v>0</v>
      </c>
      <c r="U523" s="9">
        <f>IF(PPG!K528="", "", PPG!K528)</f>
        <v>0</v>
      </c>
      <c r="V523" s="8">
        <f>IF(PPG!L528="", "", PPG!L528)</f>
        <v>0</v>
      </c>
      <c r="W523" s="9">
        <f>IF(PPG!M528="", "", PPG!M528)</f>
        <v>0</v>
      </c>
      <c r="X523" s="8">
        <f>IF(PPG!N528="", "", PPG!N528)</f>
        <v>0</v>
      </c>
      <c r="Y523" s="9">
        <f>IF(PPG!O528="", "", PPG!O528)</f>
        <v>0</v>
      </c>
      <c r="Z523" s="8">
        <f>IF(PPG!Q528="", "", PPG!Q528)</f>
        <v>60</v>
      </c>
      <c r="AA523" s="9">
        <f>IF(PPG!R528="", "", PPG!R528)</f>
        <v>60</v>
      </c>
      <c r="AB523" s="8">
        <f>IF(PPG!S528="", "", PPG!S528)</f>
        <v>0</v>
      </c>
      <c r="AC523" s="9">
        <f>IF(PPG!T528="", "", PPG!T528)</f>
        <v>0</v>
      </c>
      <c r="AD523" s="8">
        <f>IF(PPG!U528="", "", PPG!U528)</f>
        <v>0</v>
      </c>
      <c r="AE523" s="9">
        <f>IF(PPG!V528="", "", PPG!V528)</f>
        <v>0</v>
      </c>
      <c r="AF523" s="8">
        <f>IF(PPG!W528="", "", PPG!W528)</f>
        <v>0</v>
      </c>
      <c r="AG523" s="9">
        <f>IF(PPG!X528="", "", PPG!X528)</f>
        <v>0</v>
      </c>
      <c r="AH523" s="8">
        <f>IF(PPG!Y528="", "", PPG!Y528)</f>
        <v>0</v>
      </c>
      <c r="AI523" s="9">
        <f>IF(PPG!Z528="", "", PPG!Z528)</f>
        <v>0</v>
      </c>
      <c r="AJ523" s="30" t="str">
        <f t="shared" si="42"/>
        <v>0.00</v>
      </c>
      <c r="AK523" s="7" t="str">
        <f t="shared" si="43"/>
        <v>0</v>
      </c>
      <c r="AL523" s="7" t="str">
        <f t="shared" si="44"/>
        <v>0</v>
      </c>
    </row>
    <row r="524" spans="1:38">
      <c r="A524" s="7">
        <f>IF(OUT!C348="", "", OUT!C348)</f>
        <v>712</v>
      </c>
      <c r="B524" s="18">
        <f>IF(OUT!A348="", "", OUT!A348)</f>
        <v>71490</v>
      </c>
      <c r="C524" s="7" t="str">
        <f>IF(OUT!D348="", "", OUT!D348)</f>
        <v>BB</v>
      </c>
      <c r="D524" s="25"/>
      <c r="E524" s="34" t="str">
        <f>IF(OUT!E348="", "", OUT!E348)</f>
        <v>10/BDL</v>
      </c>
      <c r="F524" s="22" t="str">
        <f>IF(OUT!AE348="NEW", "✷", "")</f>
        <v/>
      </c>
      <c r="G524" t="str">
        <f>IF(OUT!B348="", "", OUT!B348)</f>
        <v>RUDBECKIA HIRTA   (NATIVE)</v>
      </c>
      <c r="H524" s="19">
        <f t="shared" si="40"/>
        <v>2.5430000000000001</v>
      </c>
      <c r="I524" s="20">
        <f t="shared" si="41"/>
        <v>25.43</v>
      </c>
      <c r="J524" s="34" t="str">
        <f>IF(OUT!F348="", "", OUT!F348)</f>
        <v>#1 GRADE BARE ROOT</v>
      </c>
      <c r="K524" s="7">
        <f>IF(OUT!P348="", "", OUT!P348)</f>
        <v>10</v>
      </c>
      <c r="L524" s="7" t="str">
        <f>IF(OUT!AE348="", "", OUT!AE348)</f>
        <v/>
      </c>
      <c r="M524" s="7" t="str">
        <f>IF(OUT!AG348="", "", OUT!AG348)</f>
        <v/>
      </c>
      <c r="N524" s="7" t="str">
        <f>IF(OUT!AQ348="", "", OUT!AQ348)</f>
        <v/>
      </c>
      <c r="O524" s="7" t="str">
        <f>IF(OUT!BM348="", "", OUT!BM348)</f>
        <v>T3</v>
      </c>
      <c r="P524" s="8">
        <f>IF(OUT!N348="", "", OUT!N348)</f>
        <v>2.5430000000000001</v>
      </c>
      <c r="Q524" s="9">
        <f>IF(OUT!O348="", "", OUT!O348)</f>
        <v>25.43</v>
      </c>
      <c r="R524" s="8">
        <f>IF(PPG!H348="", "", PPG!H348)</f>
        <v>0</v>
      </c>
      <c r="S524" s="9">
        <f>IF(PPG!I348="", "", PPG!I348)</f>
        <v>0</v>
      </c>
      <c r="T524" s="8">
        <f>IF(PPG!J348="", "", PPG!J348)</f>
        <v>0</v>
      </c>
      <c r="U524" s="9">
        <f>IF(PPG!K348="", "", PPG!K348)</f>
        <v>0</v>
      </c>
      <c r="V524" s="8">
        <f>IF(PPG!L348="", "", PPG!L348)</f>
        <v>0</v>
      </c>
      <c r="W524" s="9">
        <f>IF(PPG!M348="", "", PPG!M348)</f>
        <v>0</v>
      </c>
      <c r="X524" s="8">
        <f>IF(PPG!N348="", "", PPG!N348)</f>
        <v>0</v>
      </c>
      <c r="Y524" s="9">
        <f>IF(PPG!O348="", "", PPG!O348)</f>
        <v>0</v>
      </c>
      <c r="Z524" s="8">
        <f>IF(PPG!Q348="", "", PPG!Q348)</f>
        <v>6.4</v>
      </c>
      <c r="AA524" s="9">
        <f>IF(PPG!R348="", "", PPG!R348)</f>
        <v>64</v>
      </c>
      <c r="AB524" s="8">
        <f>IF(PPG!S348="", "", PPG!S348)</f>
        <v>0</v>
      </c>
      <c r="AC524" s="9">
        <f>IF(PPG!T348="", "", PPG!T348)</f>
        <v>0</v>
      </c>
      <c r="AD524" s="8">
        <f>IF(PPG!U348="", "", PPG!U348)</f>
        <v>0</v>
      </c>
      <c r="AE524" s="9">
        <f>IF(PPG!V348="", "", PPG!V348)</f>
        <v>0</v>
      </c>
      <c r="AF524" s="8">
        <f>IF(PPG!W348="", "", PPG!W348)</f>
        <v>0</v>
      </c>
      <c r="AG524" s="9">
        <f>IF(PPG!X348="", "", PPG!X348)</f>
        <v>0</v>
      </c>
      <c r="AH524" s="8">
        <f>IF(PPG!Y348="", "", PPG!Y348)</f>
        <v>0</v>
      </c>
      <c r="AI524" s="9">
        <f>IF(PPG!Z348="", "", PPG!Z348)</f>
        <v>0</v>
      </c>
      <c r="AJ524" s="30" t="str">
        <f t="shared" si="42"/>
        <v>0.00</v>
      </c>
      <c r="AK524" s="7" t="str">
        <f t="shared" si="43"/>
        <v>0</v>
      </c>
      <c r="AL524" s="7" t="str">
        <f t="shared" si="44"/>
        <v>0</v>
      </c>
    </row>
    <row r="525" spans="1:38">
      <c r="A525" s="7">
        <f>IF(OUT!C38="", "", OUT!C38)</f>
        <v>712</v>
      </c>
      <c r="B525" s="18">
        <f>IF(OUT!A38="", "", OUT!A38)</f>
        <v>30451</v>
      </c>
      <c r="C525" s="7" t="str">
        <f>IF(OUT!D38="", "", OUT!D38)</f>
        <v>BB</v>
      </c>
      <c r="D525" s="25"/>
      <c r="E525" s="34" t="str">
        <f>IF(OUT!E38="", "", OUT!E38)</f>
        <v>10/BDL</v>
      </c>
      <c r="F525" s="22" t="str">
        <f>IF(OUT!AE38="NEW", "✷", "")</f>
        <v/>
      </c>
      <c r="G525" t="str">
        <f>IF(OUT!B38="", "", OUT!B38)</f>
        <v>SALVIA NEMOROSA MAY NIGHT (Indigo Blue)</v>
      </c>
      <c r="H525" s="19">
        <f t="shared" si="40"/>
        <v>3.4</v>
      </c>
      <c r="I525" s="20">
        <f t="shared" si="41"/>
        <v>34</v>
      </c>
      <c r="J525" s="34" t="str">
        <f>IF(OUT!F38="", "", OUT!F38)</f>
        <v>#1 GRADE BARE ROOT</v>
      </c>
      <c r="K525" s="7">
        <f>IF(OUT!P38="", "", OUT!P38)</f>
        <v>10</v>
      </c>
      <c r="L525" s="7" t="str">
        <f>IF(OUT!AE38="", "", OUT!AE38)</f>
        <v/>
      </c>
      <c r="M525" s="7" t="str">
        <f>IF(OUT!AG38="", "", OUT!AG38)</f>
        <v/>
      </c>
      <c r="N525" s="7" t="str">
        <f>IF(OUT!AQ38="", "", OUT!AQ38)</f>
        <v/>
      </c>
      <c r="O525" s="7" t="str">
        <f>IF(OUT!BM38="", "", OUT!BM38)</f>
        <v>T2</v>
      </c>
      <c r="P525" s="8">
        <f>IF(OUT!N38="", "", OUT!N38)</f>
        <v>3.4</v>
      </c>
      <c r="Q525" s="9">
        <f>IF(OUT!O38="", "", OUT!O38)</f>
        <v>34</v>
      </c>
      <c r="R525" s="8">
        <f>IF(PPG!H38="", "", PPG!H38)</f>
        <v>0</v>
      </c>
      <c r="S525" s="9">
        <f>IF(PPG!I38="", "", PPG!I38)</f>
        <v>0</v>
      </c>
      <c r="T525" s="8">
        <f>IF(PPG!J38="", "", PPG!J38)</f>
        <v>0</v>
      </c>
      <c r="U525" s="9">
        <f>IF(PPG!K38="", "", PPG!K38)</f>
        <v>0</v>
      </c>
      <c r="V525" s="8">
        <f>IF(PPG!L38="", "", PPG!L38)</f>
        <v>0</v>
      </c>
      <c r="W525" s="9">
        <f>IF(PPG!M38="", "", PPG!M38)</f>
        <v>0</v>
      </c>
      <c r="X525" s="8">
        <f>IF(PPG!N38="", "", PPG!N38)</f>
        <v>0</v>
      </c>
      <c r="Y525" s="9">
        <f>IF(PPG!O38="", "", PPG!O38)</f>
        <v>0</v>
      </c>
      <c r="Z525" s="8">
        <f>IF(PPG!Q38="", "", PPG!Q38)</f>
        <v>3.4</v>
      </c>
      <c r="AA525" s="9">
        <f>IF(PPG!R38="", "", PPG!R38)</f>
        <v>34</v>
      </c>
      <c r="AB525" s="8">
        <f>IF(PPG!S38="", "", PPG!S38)</f>
        <v>0</v>
      </c>
      <c r="AC525" s="9">
        <f>IF(PPG!T38="", "", PPG!T38)</f>
        <v>0</v>
      </c>
      <c r="AD525" s="8">
        <f>IF(PPG!U38="", "", PPG!U38)</f>
        <v>0</v>
      </c>
      <c r="AE525" s="9">
        <f>IF(PPG!V38="", "", PPG!V38)</f>
        <v>0</v>
      </c>
      <c r="AF525" s="8">
        <f>IF(PPG!W38="", "", PPG!W38)</f>
        <v>0</v>
      </c>
      <c r="AG525" s="9">
        <f>IF(PPG!X38="", "", PPG!X38)</f>
        <v>0</v>
      </c>
      <c r="AH525" s="8">
        <f>IF(PPG!Y38="", "", PPG!Y38)</f>
        <v>0</v>
      </c>
      <c r="AI525" s="9">
        <f>IF(PPG!Z38="", "", PPG!Z38)</f>
        <v>0</v>
      </c>
      <c r="AJ525" s="30" t="str">
        <f t="shared" si="42"/>
        <v>0.00</v>
      </c>
      <c r="AK525" s="7" t="str">
        <f t="shared" si="43"/>
        <v>0</v>
      </c>
      <c r="AL525" s="7" t="str">
        <f t="shared" si="44"/>
        <v>0</v>
      </c>
    </row>
    <row r="526" spans="1:38">
      <c r="A526" s="7">
        <f>IF(OUT!C222="", "", OUT!C222)</f>
        <v>712</v>
      </c>
      <c r="B526" s="18">
        <f>IF(OUT!A222="", "", OUT!A222)</f>
        <v>59871</v>
      </c>
      <c r="C526" s="7" t="str">
        <f>IF(OUT!D222="", "", OUT!D222)</f>
        <v>ZZZ</v>
      </c>
      <c r="D526" s="25"/>
      <c r="E526" s="34" t="str">
        <f>IF(OUT!E222="", "", OUT!E222)</f>
        <v>1 EACH</v>
      </c>
      <c r="F526" s="22" t="str">
        <f>IF(OUT!AE222="NEW", "✷", "")</f>
        <v/>
      </c>
      <c r="G526" t="str">
        <f>IF(OUT!B222="", "", OUT!B222)</f>
        <v>SAMPLER  ASPARAGUS ASSORTMENT (5 Varieties, 50 of Each)</v>
      </c>
      <c r="H526" s="19">
        <f t="shared" si="40"/>
        <v>338.572</v>
      </c>
      <c r="I526" s="20">
        <f t="shared" si="41"/>
        <v>338.57</v>
      </c>
      <c r="J526" s="34" t="str">
        <f>IF(OUT!F222="", "", OUT!F222)</f>
        <v/>
      </c>
      <c r="K526" s="7">
        <f>IF(OUT!P222="", "", OUT!P222)</f>
        <v>1</v>
      </c>
      <c r="L526" s="7" t="str">
        <f>IF(OUT!AE222="", "", OUT!AE222)</f>
        <v/>
      </c>
      <c r="M526" s="7" t="str">
        <f>IF(OUT!AG222="", "", OUT!AG222)</f>
        <v/>
      </c>
      <c r="N526" s="7" t="str">
        <f>IF(OUT!AQ222="", "", OUT!AQ222)</f>
        <v/>
      </c>
      <c r="O526" s="7" t="str">
        <f>IF(OUT!BM222="", "", OUT!BM222)</f>
        <v>T6</v>
      </c>
      <c r="P526" s="8">
        <f>IF(OUT!N222="", "", OUT!N222)</f>
        <v>338.572</v>
      </c>
      <c r="Q526" s="9">
        <f>IF(OUT!O222="", "", OUT!O222)</f>
        <v>338.57</v>
      </c>
      <c r="R526" s="8">
        <f>IF(PPG!H222="", "", PPG!H222)</f>
        <v>0</v>
      </c>
      <c r="S526" s="9">
        <f>IF(PPG!I222="", "", PPG!I222)</f>
        <v>0</v>
      </c>
      <c r="T526" s="8">
        <f>IF(PPG!J222="", "", PPG!J222)</f>
        <v>0</v>
      </c>
      <c r="U526" s="9">
        <f>IF(PPG!K222="", "", PPG!K222)</f>
        <v>0</v>
      </c>
      <c r="V526" s="8">
        <f>IF(PPG!L222="", "", PPG!L222)</f>
        <v>0</v>
      </c>
      <c r="W526" s="9">
        <f>IF(PPG!M222="", "", PPG!M222)</f>
        <v>0</v>
      </c>
      <c r="X526" s="8">
        <f>IF(PPG!N222="", "", PPG!N222)</f>
        <v>0</v>
      </c>
      <c r="Y526" s="9">
        <f>IF(PPG!O222="", "", PPG!O222)</f>
        <v>0</v>
      </c>
      <c r="Z526" s="8">
        <f>IF(PPG!Q222="", "", PPG!Q222)</f>
        <v>2.4</v>
      </c>
      <c r="AA526" s="9">
        <f>IF(PPG!R222="", "", PPG!R222)</f>
        <v>24</v>
      </c>
      <c r="AB526" s="8">
        <f>IF(PPG!S222="", "", PPG!S222)</f>
        <v>0</v>
      </c>
      <c r="AC526" s="9">
        <f>IF(PPG!T222="", "", PPG!T222)</f>
        <v>0</v>
      </c>
      <c r="AD526" s="8">
        <f>IF(PPG!U222="", "", PPG!U222)</f>
        <v>0</v>
      </c>
      <c r="AE526" s="9">
        <f>IF(PPG!V222="", "", PPG!V222)</f>
        <v>0</v>
      </c>
      <c r="AF526" s="8">
        <f>IF(PPG!W222="", "", PPG!W222)</f>
        <v>0</v>
      </c>
      <c r="AG526" s="9">
        <f>IF(PPG!X222="", "", PPG!X222)</f>
        <v>0</v>
      </c>
      <c r="AH526" s="8">
        <f>IF(PPG!Y222="", "", PPG!Y222)</f>
        <v>0</v>
      </c>
      <c r="AI526" s="9">
        <f>IF(PPG!Z222="", "", PPG!Z222)</f>
        <v>0</v>
      </c>
      <c r="AJ526" s="30" t="str">
        <f t="shared" si="42"/>
        <v>0.00</v>
      </c>
      <c r="AK526" s="7" t="str">
        <f t="shared" si="43"/>
        <v>0</v>
      </c>
      <c r="AL526" s="7" t="str">
        <f t="shared" si="44"/>
        <v>0</v>
      </c>
    </row>
    <row r="527" spans="1:38">
      <c r="A527" s="7">
        <f>IF(OUT!C425="", "", OUT!C425)</f>
        <v>712</v>
      </c>
      <c r="B527" s="18">
        <f>IF(OUT!A425="", "", OUT!A425)</f>
        <v>85216</v>
      </c>
      <c r="C527" s="7" t="str">
        <f>IF(OUT!D425="", "", OUT!D425)</f>
        <v>ZZZ</v>
      </c>
      <c r="D527" s="25"/>
      <c r="E527" s="34" t="str">
        <f>IF(OUT!E425="", "", OUT!E425)</f>
        <v>1 EACH</v>
      </c>
      <c r="F527" s="22" t="str">
        <f>IF(OUT!AE425="NEW", "✷", "")</f>
        <v/>
      </c>
      <c r="G527" t="str">
        <f>IF(OUT!B425="", "", OUT!B425)</f>
        <v>SAMPLER  ASTILBE 3/5 EYE GROWERS ASSORTMENT (10 Varieties, 10 of Each)</v>
      </c>
      <c r="H527" s="19">
        <f t="shared" si="40"/>
        <v>330</v>
      </c>
      <c r="I527" s="20">
        <f t="shared" si="41"/>
        <v>330</v>
      </c>
      <c r="J527" s="34" t="str">
        <f>IF(OUT!F425="", "", OUT!F425)</f>
        <v/>
      </c>
      <c r="K527" s="7">
        <f>IF(OUT!P425="", "", OUT!P425)</f>
        <v>1</v>
      </c>
      <c r="L527" s="7" t="str">
        <f>IF(OUT!AE425="", "", OUT!AE425)</f>
        <v/>
      </c>
      <c r="M527" s="7" t="str">
        <f>IF(OUT!AG425="", "", OUT!AG425)</f>
        <v/>
      </c>
      <c r="N527" s="7" t="str">
        <f>IF(OUT!AQ425="", "", OUT!AQ425)</f>
        <v/>
      </c>
      <c r="O527" s="7" t="str">
        <f>IF(OUT!BM425="", "", OUT!BM425)</f>
        <v>T6</v>
      </c>
      <c r="P527" s="8">
        <f>IF(OUT!N425="", "", OUT!N425)</f>
        <v>330</v>
      </c>
      <c r="Q527" s="9">
        <f>IF(OUT!O425="", "", OUT!O425)</f>
        <v>330</v>
      </c>
      <c r="R527" s="8">
        <f>IF(PPG!H425="", "", PPG!H425)</f>
        <v>0</v>
      </c>
      <c r="S527" s="9">
        <f>IF(PPG!I425="", "", PPG!I425)</f>
        <v>0</v>
      </c>
      <c r="T527" s="8">
        <f>IF(PPG!J425="", "", PPG!J425)</f>
        <v>0</v>
      </c>
      <c r="U527" s="9">
        <f>IF(PPG!K425="", "", PPG!K425)</f>
        <v>0</v>
      </c>
      <c r="V527" s="8">
        <f>IF(PPG!L425="", "", PPG!L425)</f>
        <v>0</v>
      </c>
      <c r="W527" s="9">
        <f>IF(PPG!M425="", "", PPG!M425)</f>
        <v>0</v>
      </c>
      <c r="X527" s="8">
        <f>IF(PPG!N425="", "", PPG!N425)</f>
        <v>0</v>
      </c>
      <c r="Y527" s="9">
        <f>IF(PPG!O425="", "", PPG!O425)</f>
        <v>0</v>
      </c>
      <c r="Z527" s="8">
        <f>IF(PPG!Q425="", "", PPG!Q425)</f>
        <v>517.14300000000003</v>
      </c>
      <c r="AA527" s="9">
        <f>IF(PPG!R425="", "", PPG!R425)</f>
        <v>517.14</v>
      </c>
      <c r="AB527" s="8">
        <f>IF(PPG!S425="", "", PPG!S425)</f>
        <v>0</v>
      </c>
      <c r="AC527" s="9">
        <f>IF(PPG!T425="", "", PPG!T425)</f>
        <v>0</v>
      </c>
      <c r="AD527" s="8">
        <f>IF(PPG!U425="", "", PPG!U425)</f>
        <v>0</v>
      </c>
      <c r="AE527" s="9">
        <f>IF(PPG!V425="", "", PPG!V425)</f>
        <v>0</v>
      </c>
      <c r="AF527" s="8">
        <f>IF(PPG!W425="", "", PPG!W425)</f>
        <v>0</v>
      </c>
      <c r="AG527" s="9">
        <f>IF(PPG!X425="", "", PPG!X425)</f>
        <v>0</v>
      </c>
      <c r="AH527" s="8">
        <f>IF(PPG!Y425="", "", PPG!Y425)</f>
        <v>0</v>
      </c>
      <c r="AI527" s="9">
        <f>IF(PPG!Z425="", "", PPG!Z425)</f>
        <v>0</v>
      </c>
      <c r="AJ527" s="30" t="str">
        <f t="shared" si="42"/>
        <v>0.00</v>
      </c>
      <c r="AK527" s="7" t="str">
        <f t="shared" si="43"/>
        <v>0</v>
      </c>
      <c r="AL527" s="7" t="str">
        <f t="shared" si="44"/>
        <v>0</v>
      </c>
    </row>
    <row r="528" spans="1:38">
      <c r="A528" s="7">
        <f>IF(OUT!C336="", "", OUT!C336)</f>
        <v>712</v>
      </c>
      <c r="B528" s="18">
        <f>IF(OUT!A336="", "", OUT!A336)</f>
        <v>71244</v>
      </c>
      <c r="C528" s="7" t="str">
        <f>IF(OUT!D336="", "", OUT!D336)</f>
        <v>ZZZ</v>
      </c>
      <c r="D528" s="25"/>
      <c r="E528" s="34" t="str">
        <f>IF(OUT!E336="", "", OUT!E336)</f>
        <v>1 EACH</v>
      </c>
      <c r="F528" s="22" t="str">
        <f>IF(OUT!AE336="NEW", "✷", "")</f>
        <v/>
      </c>
      <c r="G528" t="str">
        <f>IF(OUT!B336="", "", OUT!B336)</f>
        <v>SAMPLER  CALADIUMS GROWERS ASSORTMENT (8 Varieties, 25 of Each)</v>
      </c>
      <c r="H528" s="19">
        <f t="shared" si="40"/>
        <v>430</v>
      </c>
      <c r="I528" s="20">
        <f t="shared" si="41"/>
        <v>430</v>
      </c>
      <c r="J528" s="34" t="str">
        <f>IF(OUT!F336="", "", OUT!F336)</f>
        <v/>
      </c>
      <c r="K528" s="7">
        <f>IF(OUT!P336="", "", OUT!P336)</f>
        <v>1</v>
      </c>
      <c r="L528" s="7" t="str">
        <f>IF(OUT!AE336="", "", OUT!AE336)</f>
        <v/>
      </c>
      <c r="M528" s="7" t="str">
        <f>IF(OUT!AG336="", "", OUT!AG336)</f>
        <v/>
      </c>
      <c r="N528" s="7" t="str">
        <f>IF(OUT!AQ336="", "", OUT!AQ336)</f>
        <v/>
      </c>
      <c r="O528" s="7" t="str">
        <f>IF(OUT!BM336="", "", OUT!BM336)</f>
        <v>T6</v>
      </c>
      <c r="P528" s="8">
        <f>IF(OUT!N336="", "", OUT!N336)</f>
        <v>430</v>
      </c>
      <c r="Q528" s="9">
        <f>IF(OUT!O336="", "", OUT!O336)</f>
        <v>430</v>
      </c>
      <c r="R528" s="8">
        <f>IF(PPG!H336="", "", PPG!H336)</f>
        <v>0</v>
      </c>
      <c r="S528" s="9">
        <f>IF(PPG!I336="", "", PPG!I336)</f>
        <v>0</v>
      </c>
      <c r="T528" s="8">
        <f>IF(PPG!J336="", "", PPG!J336)</f>
        <v>0</v>
      </c>
      <c r="U528" s="9">
        <f>IF(PPG!K336="", "", PPG!K336)</f>
        <v>0</v>
      </c>
      <c r="V528" s="8">
        <f>IF(PPG!L336="", "", PPG!L336)</f>
        <v>0</v>
      </c>
      <c r="W528" s="9">
        <f>IF(PPG!M336="", "", PPG!M336)</f>
        <v>0</v>
      </c>
      <c r="X528" s="8">
        <f>IF(PPG!N336="", "", PPG!N336)</f>
        <v>0</v>
      </c>
      <c r="Y528" s="9">
        <f>IF(PPG!O336="", "", PPG!O336)</f>
        <v>0</v>
      </c>
      <c r="Z528" s="8">
        <f>IF(PPG!Q336="", "", PPG!Q336)</f>
        <v>268.572</v>
      </c>
      <c r="AA528" s="9">
        <f>IF(PPG!R336="", "", PPG!R336)</f>
        <v>268.57</v>
      </c>
      <c r="AB528" s="8">
        <f>IF(PPG!S336="", "", PPG!S336)</f>
        <v>0</v>
      </c>
      <c r="AC528" s="9">
        <f>IF(PPG!T336="", "", PPG!T336)</f>
        <v>0</v>
      </c>
      <c r="AD528" s="8">
        <f>IF(PPG!U336="", "", PPG!U336)</f>
        <v>0</v>
      </c>
      <c r="AE528" s="9">
        <f>IF(PPG!V336="", "", PPG!V336)</f>
        <v>0</v>
      </c>
      <c r="AF528" s="8">
        <f>IF(PPG!W336="", "", PPG!W336)</f>
        <v>0</v>
      </c>
      <c r="AG528" s="9">
        <f>IF(PPG!X336="", "", PPG!X336)</f>
        <v>0</v>
      </c>
      <c r="AH528" s="8">
        <f>IF(PPG!Y336="", "", PPG!Y336)</f>
        <v>0</v>
      </c>
      <c r="AI528" s="9">
        <f>IF(PPG!Z336="", "", PPG!Z336)</f>
        <v>0</v>
      </c>
      <c r="AJ528" s="30" t="str">
        <f t="shared" si="42"/>
        <v>0.00</v>
      </c>
      <c r="AK528" s="7" t="str">
        <f t="shared" si="43"/>
        <v>0</v>
      </c>
      <c r="AL528" s="7" t="str">
        <f t="shared" si="44"/>
        <v>0</v>
      </c>
    </row>
    <row r="529" spans="1:38">
      <c r="A529" s="7">
        <f>IF(OUT!C335="", "", OUT!C335)</f>
        <v>712</v>
      </c>
      <c r="B529" s="18">
        <f>IF(OUT!A335="", "", OUT!A335)</f>
        <v>71243</v>
      </c>
      <c r="C529" s="7" t="str">
        <f>IF(OUT!D335="", "", OUT!D335)</f>
        <v>ZZZ</v>
      </c>
      <c r="D529" s="25"/>
      <c r="E529" s="34" t="str">
        <f>IF(OUT!E335="", "", OUT!E335)</f>
        <v>1 EACH</v>
      </c>
      <c r="F529" s="22" t="str">
        <f>IF(OUT!AE335="NEW", "✷", "")</f>
        <v/>
      </c>
      <c r="G529" t="str">
        <f>IF(OUT!B335="", "", OUT!B335)</f>
        <v>SAMPLER  CANNAS GROWERS ASSORTMENT (8 Varieties, 25 of Each)</v>
      </c>
      <c r="H529" s="19">
        <f t="shared" si="40"/>
        <v>521.42899999999997</v>
      </c>
      <c r="I529" s="20">
        <f t="shared" si="41"/>
        <v>521.41999999999996</v>
      </c>
      <c r="J529" s="34" t="str">
        <f>IF(OUT!F335="", "", OUT!F335)</f>
        <v/>
      </c>
      <c r="K529" s="7">
        <f>IF(OUT!P335="", "", OUT!P335)</f>
        <v>1</v>
      </c>
      <c r="L529" s="7" t="str">
        <f>IF(OUT!AE335="", "", OUT!AE335)</f>
        <v/>
      </c>
      <c r="M529" s="7" t="str">
        <f>IF(OUT!AG335="", "", OUT!AG335)</f>
        <v/>
      </c>
      <c r="N529" s="7" t="str">
        <f>IF(OUT!AQ335="", "", OUT!AQ335)</f>
        <v/>
      </c>
      <c r="O529" s="7" t="str">
        <f>IF(OUT!BM335="", "", OUT!BM335)</f>
        <v>T6</v>
      </c>
      <c r="P529" s="8">
        <f>IF(OUT!N335="", "", OUT!N335)</f>
        <v>521.42899999999997</v>
      </c>
      <c r="Q529" s="9">
        <f>IF(OUT!O335="", "", OUT!O335)</f>
        <v>521.41999999999996</v>
      </c>
      <c r="R529" s="8">
        <f>IF(PPG!H335="", "", PPG!H335)</f>
        <v>0</v>
      </c>
      <c r="S529" s="9">
        <f>IF(PPG!I335="", "", PPG!I335)</f>
        <v>0</v>
      </c>
      <c r="T529" s="8">
        <f>IF(PPG!J335="", "", PPG!J335)</f>
        <v>0</v>
      </c>
      <c r="U529" s="9">
        <f>IF(PPG!K335="", "", PPG!K335)</f>
        <v>0</v>
      </c>
      <c r="V529" s="8">
        <f>IF(PPG!L335="", "", PPG!L335)</f>
        <v>0</v>
      </c>
      <c r="W529" s="9">
        <f>IF(PPG!M335="", "", PPG!M335)</f>
        <v>0</v>
      </c>
      <c r="X529" s="8">
        <f>IF(PPG!N335="", "", PPG!N335)</f>
        <v>0</v>
      </c>
      <c r="Y529" s="9">
        <f>IF(PPG!O335="", "", PPG!O335)</f>
        <v>0</v>
      </c>
      <c r="Z529" s="8">
        <f>IF(PPG!Q335="", "", PPG!Q335)</f>
        <v>430</v>
      </c>
      <c r="AA529" s="9">
        <f>IF(PPG!R335="", "", PPG!R335)</f>
        <v>430</v>
      </c>
      <c r="AB529" s="8">
        <f>IF(PPG!S335="", "", PPG!S335)</f>
        <v>0</v>
      </c>
      <c r="AC529" s="9">
        <f>IF(PPG!T335="", "", PPG!T335)</f>
        <v>0</v>
      </c>
      <c r="AD529" s="8">
        <f>IF(PPG!U335="", "", PPG!U335)</f>
        <v>0</v>
      </c>
      <c r="AE529" s="9">
        <f>IF(PPG!V335="", "", PPG!V335)</f>
        <v>0</v>
      </c>
      <c r="AF529" s="8">
        <f>IF(PPG!W335="", "", PPG!W335)</f>
        <v>0</v>
      </c>
      <c r="AG529" s="9">
        <f>IF(PPG!X335="", "", PPG!X335)</f>
        <v>0</v>
      </c>
      <c r="AH529" s="8">
        <f>IF(PPG!Y335="", "", PPG!Y335)</f>
        <v>0</v>
      </c>
      <c r="AI529" s="9">
        <f>IF(PPG!Z335="", "", PPG!Z335)</f>
        <v>0</v>
      </c>
      <c r="AJ529" s="30" t="str">
        <f t="shared" si="42"/>
        <v>0.00</v>
      </c>
      <c r="AK529" s="7" t="str">
        <f t="shared" si="43"/>
        <v>0</v>
      </c>
      <c r="AL529" s="7" t="str">
        <f t="shared" si="44"/>
        <v>0</v>
      </c>
    </row>
    <row r="530" spans="1:38">
      <c r="A530" s="7">
        <f>IF(OUT!C375="", "", OUT!C375)</f>
        <v>712</v>
      </c>
      <c r="B530" s="18">
        <f>IF(OUT!A375="", "", OUT!A375)</f>
        <v>77385</v>
      </c>
      <c r="C530" s="7" t="str">
        <f>IF(OUT!D375="", "", OUT!D375)</f>
        <v>ZZZ</v>
      </c>
      <c r="D530" s="25"/>
      <c r="E530" s="34" t="str">
        <f>IF(OUT!E375="", "", OUT!E375)</f>
        <v>1 EACH</v>
      </c>
      <c r="F530" s="22" t="str">
        <f>IF(OUT!AE375="NEW", "✷", "")</f>
        <v/>
      </c>
      <c r="G530" t="str">
        <f>IF(OUT!B375="", "", OUT!B375)</f>
        <v>SAMPLER  CLEMATIS GROWERS ASSORTMENT (10 Varieties, 10 of Each)</v>
      </c>
      <c r="H530" s="19">
        <f t="shared" si="40"/>
        <v>655.71500000000003</v>
      </c>
      <c r="I530" s="20">
        <f t="shared" si="41"/>
        <v>655.71</v>
      </c>
      <c r="J530" s="34" t="str">
        <f>IF(OUT!F375="", "", OUT!F375)</f>
        <v/>
      </c>
      <c r="K530" s="7">
        <f>IF(OUT!P375="", "", OUT!P375)</f>
        <v>1</v>
      </c>
      <c r="L530" s="7" t="str">
        <f>IF(OUT!AE375="", "", OUT!AE375)</f>
        <v/>
      </c>
      <c r="M530" s="7" t="str">
        <f>IF(OUT!AG375="", "", OUT!AG375)</f>
        <v/>
      </c>
      <c r="N530" s="7" t="str">
        <f>IF(OUT!AQ375="", "", OUT!AQ375)</f>
        <v/>
      </c>
      <c r="O530" s="7" t="str">
        <f>IF(OUT!BM375="", "", OUT!BM375)</f>
        <v>T6</v>
      </c>
      <c r="P530" s="8">
        <f>IF(OUT!N375="", "", OUT!N375)</f>
        <v>655.71500000000003</v>
      </c>
      <c r="Q530" s="9">
        <f>IF(OUT!O375="", "", OUT!O375)</f>
        <v>655.71</v>
      </c>
      <c r="R530" s="8">
        <f>IF(PPG!H375="", "", PPG!H375)</f>
        <v>0</v>
      </c>
      <c r="S530" s="9">
        <f>IF(PPG!I375="", "", PPG!I375)</f>
        <v>0</v>
      </c>
      <c r="T530" s="8">
        <f>IF(PPG!J375="", "", PPG!J375)</f>
        <v>0</v>
      </c>
      <c r="U530" s="9">
        <f>IF(PPG!K375="", "", PPG!K375)</f>
        <v>0</v>
      </c>
      <c r="V530" s="8">
        <f>IF(PPG!L375="", "", PPG!L375)</f>
        <v>0</v>
      </c>
      <c r="W530" s="9">
        <f>IF(PPG!M375="", "", PPG!M375)</f>
        <v>0</v>
      </c>
      <c r="X530" s="8">
        <f>IF(PPG!N375="", "", PPG!N375)</f>
        <v>0</v>
      </c>
      <c r="Y530" s="9">
        <f>IF(PPG!O375="", "", PPG!O375)</f>
        <v>0</v>
      </c>
      <c r="Z530" s="8">
        <f>IF(PPG!Q375="", "", PPG!Q375)</f>
        <v>411.42899999999997</v>
      </c>
      <c r="AA530" s="9">
        <f>IF(PPG!R375="", "", PPG!R375)</f>
        <v>411.42</v>
      </c>
      <c r="AB530" s="8">
        <f>IF(PPG!S375="", "", PPG!S375)</f>
        <v>0</v>
      </c>
      <c r="AC530" s="9">
        <f>IF(PPG!T375="", "", PPG!T375)</f>
        <v>0</v>
      </c>
      <c r="AD530" s="8">
        <f>IF(PPG!U375="", "", PPG!U375)</f>
        <v>0</v>
      </c>
      <c r="AE530" s="9">
        <f>IF(PPG!V375="", "", PPG!V375)</f>
        <v>0</v>
      </c>
      <c r="AF530" s="8">
        <f>IF(PPG!W375="", "", PPG!W375)</f>
        <v>0</v>
      </c>
      <c r="AG530" s="9">
        <f>IF(PPG!X375="", "", PPG!X375)</f>
        <v>0</v>
      </c>
      <c r="AH530" s="8">
        <f>IF(PPG!Y375="", "", PPG!Y375)</f>
        <v>0</v>
      </c>
      <c r="AI530" s="9">
        <f>IF(PPG!Z375="", "", PPG!Z375)</f>
        <v>0</v>
      </c>
      <c r="AJ530" s="30" t="str">
        <f t="shared" si="42"/>
        <v>0.00</v>
      </c>
      <c r="AK530" s="7" t="str">
        <f t="shared" si="43"/>
        <v>0</v>
      </c>
      <c r="AL530" s="7" t="str">
        <f t="shared" si="44"/>
        <v>0</v>
      </c>
    </row>
    <row r="531" spans="1:38">
      <c r="A531" s="7">
        <f>IF(OUT!C355="", "", OUT!C355)</f>
        <v>712</v>
      </c>
      <c r="B531" s="18">
        <f>IF(OUT!A355="", "", OUT!A355)</f>
        <v>74180</v>
      </c>
      <c r="C531" s="7" t="str">
        <f>IF(OUT!D355="", "", OUT!D355)</f>
        <v>ZZZ</v>
      </c>
      <c r="D531" s="25"/>
      <c r="E531" s="34" t="str">
        <f>IF(OUT!E355="", "", OUT!E355)</f>
        <v>1 EACH</v>
      </c>
      <c r="F531" s="22" t="str">
        <f>IF(OUT!AE355="NEW", "✷", "")</f>
        <v/>
      </c>
      <c r="G531" t="str">
        <f>IF(OUT!B355="", "", OUT!B355)</f>
        <v>SAMPLER  DAHLIA TRUE DINNERPLATE (4 Varieties, 25 of Each)</v>
      </c>
      <c r="H531" s="19">
        <f t="shared" si="40"/>
        <v>431.42899999999997</v>
      </c>
      <c r="I531" s="20">
        <f t="shared" si="41"/>
        <v>431.42</v>
      </c>
      <c r="J531" s="34" t="str">
        <f>IF(OUT!F355="", "", OUT!F355)</f>
        <v/>
      </c>
      <c r="K531" s="7">
        <f>IF(OUT!P355="", "", OUT!P355)</f>
        <v>1</v>
      </c>
      <c r="L531" s="7" t="str">
        <f>IF(OUT!AE355="", "", OUT!AE355)</f>
        <v/>
      </c>
      <c r="M531" s="7" t="str">
        <f>IF(OUT!AG355="", "", OUT!AG355)</f>
        <v/>
      </c>
      <c r="N531" s="7" t="str">
        <f>IF(OUT!AQ355="", "", OUT!AQ355)</f>
        <v>CUT</v>
      </c>
      <c r="O531" s="7" t="str">
        <f>IF(OUT!BM355="", "", OUT!BM355)</f>
        <v>T6</v>
      </c>
      <c r="P531" s="8">
        <f>IF(OUT!N355="", "", OUT!N355)</f>
        <v>431.42899999999997</v>
      </c>
      <c r="Q531" s="9">
        <f>IF(OUT!O355="", "", OUT!O355)</f>
        <v>431.42</v>
      </c>
      <c r="R531" s="8">
        <f>IF(PPG!H355="", "", PPG!H355)</f>
        <v>0</v>
      </c>
      <c r="S531" s="9">
        <f>IF(PPG!I355="", "", PPG!I355)</f>
        <v>0</v>
      </c>
      <c r="T531" s="8">
        <f>IF(PPG!J355="", "", PPG!J355)</f>
        <v>0</v>
      </c>
      <c r="U531" s="9">
        <f>IF(PPG!K355="", "", PPG!K355)</f>
        <v>0</v>
      </c>
      <c r="V531" s="8">
        <f>IF(PPG!L355="", "", PPG!L355)</f>
        <v>0</v>
      </c>
      <c r="W531" s="9">
        <f>IF(PPG!M355="", "", PPG!M355)</f>
        <v>0</v>
      </c>
      <c r="X531" s="8">
        <f>IF(PPG!N355="", "", PPG!N355)</f>
        <v>0</v>
      </c>
      <c r="Y531" s="9">
        <f>IF(PPG!O355="", "", PPG!O355)</f>
        <v>0</v>
      </c>
      <c r="Z531" s="8">
        <f>IF(PPG!Q355="", "", PPG!Q355)</f>
        <v>3.2149999999999999</v>
      </c>
      <c r="AA531" s="9">
        <f>IF(PPG!R355="", "", PPG!R355)</f>
        <v>3.21</v>
      </c>
      <c r="AB531" s="8">
        <f>IF(PPG!S355="", "", PPG!S355)</f>
        <v>0</v>
      </c>
      <c r="AC531" s="9">
        <f>IF(PPG!T355="", "", PPG!T355)</f>
        <v>0</v>
      </c>
      <c r="AD531" s="8">
        <f>IF(PPG!U355="", "", PPG!U355)</f>
        <v>0</v>
      </c>
      <c r="AE531" s="9">
        <f>IF(PPG!V355="", "", PPG!V355)</f>
        <v>0</v>
      </c>
      <c r="AF531" s="8">
        <f>IF(PPG!W355="", "", PPG!W355)</f>
        <v>0</v>
      </c>
      <c r="AG531" s="9">
        <f>IF(PPG!X355="", "", PPG!X355)</f>
        <v>0</v>
      </c>
      <c r="AH531" s="8">
        <f>IF(PPG!Y355="", "", PPG!Y355)</f>
        <v>0</v>
      </c>
      <c r="AI531" s="9">
        <f>IF(PPG!Z355="", "", PPG!Z355)</f>
        <v>0</v>
      </c>
      <c r="AJ531" s="30" t="str">
        <f t="shared" si="42"/>
        <v>0.00</v>
      </c>
      <c r="AK531" s="7" t="str">
        <f t="shared" si="43"/>
        <v>0</v>
      </c>
      <c r="AL531" s="7" t="str">
        <f t="shared" si="44"/>
        <v>0</v>
      </c>
    </row>
    <row r="532" spans="1:38">
      <c r="A532" s="7">
        <f>IF(OUT!C339="", "", OUT!C339)</f>
        <v>712</v>
      </c>
      <c r="B532" s="18">
        <f>IF(OUT!A339="", "", OUT!A339)</f>
        <v>71248</v>
      </c>
      <c r="C532" s="7" t="str">
        <f>IF(OUT!D339="", "", OUT!D339)</f>
        <v>ZZZ</v>
      </c>
      <c r="D532" s="25"/>
      <c r="E532" s="34" t="str">
        <f>IF(OUT!E339="", "", OUT!E339)</f>
        <v>1 EACH</v>
      </c>
      <c r="F532" s="22" t="str">
        <f>IF(OUT!AE339="NEW", "✷", "")</f>
        <v/>
      </c>
      <c r="G532" t="str">
        <f>IF(OUT!B339="", "", OUT!B339)</f>
        <v>SAMPLER  DICENTRA BLEEDING HEARTS (4 Varieties, 25 of Each)</v>
      </c>
      <c r="H532" s="19">
        <f t="shared" si="40"/>
        <v>455.71499999999997</v>
      </c>
      <c r="I532" s="20">
        <f t="shared" si="41"/>
        <v>455.71</v>
      </c>
      <c r="J532" s="34" t="str">
        <f>IF(OUT!F339="", "", OUT!F339)</f>
        <v/>
      </c>
      <c r="K532" s="7">
        <f>IF(OUT!P339="", "", OUT!P339)</f>
        <v>1</v>
      </c>
      <c r="L532" s="7" t="str">
        <f>IF(OUT!AE339="", "", OUT!AE339)</f>
        <v/>
      </c>
      <c r="M532" s="7" t="str">
        <f>IF(OUT!AG339="", "", OUT!AG339)</f>
        <v/>
      </c>
      <c r="N532" s="7" t="str">
        <f>IF(OUT!AQ339="", "", OUT!AQ339)</f>
        <v/>
      </c>
      <c r="O532" s="7" t="str">
        <f>IF(OUT!BM339="", "", OUT!BM339)</f>
        <v>T6</v>
      </c>
      <c r="P532" s="8">
        <f>IF(OUT!N339="", "", OUT!N339)</f>
        <v>455.71499999999997</v>
      </c>
      <c r="Q532" s="9">
        <f>IF(OUT!O339="", "", OUT!O339)</f>
        <v>455.71</v>
      </c>
      <c r="R532" s="8">
        <f>IF(PPG!H339="", "", PPG!H339)</f>
        <v>0</v>
      </c>
      <c r="S532" s="9">
        <f>IF(PPG!I339="", "", PPG!I339)</f>
        <v>0</v>
      </c>
      <c r="T532" s="8">
        <f>IF(PPG!J339="", "", PPG!J339)</f>
        <v>0</v>
      </c>
      <c r="U532" s="9">
        <f>IF(PPG!K339="", "", PPG!K339)</f>
        <v>0</v>
      </c>
      <c r="V532" s="8">
        <f>IF(PPG!L339="", "", PPG!L339)</f>
        <v>0</v>
      </c>
      <c r="W532" s="9">
        <f>IF(PPG!M339="", "", PPG!M339)</f>
        <v>0</v>
      </c>
      <c r="X532" s="8">
        <f>IF(PPG!N339="", "", PPG!N339)</f>
        <v>0</v>
      </c>
      <c r="Y532" s="9">
        <f>IF(PPG!O339="", "", PPG!O339)</f>
        <v>0</v>
      </c>
      <c r="Z532" s="8">
        <f>IF(PPG!Q339="", "", PPG!Q339)</f>
        <v>334.286</v>
      </c>
      <c r="AA532" s="9">
        <f>IF(PPG!R339="", "", PPG!R339)</f>
        <v>334.28</v>
      </c>
      <c r="AB532" s="8">
        <f>IF(PPG!S339="", "", PPG!S339)</f>
        <v>0</v>
      </c>
      <c r="AC532" s="9">
        <f>IF(PPG!T339="", "", PPG!T339)</f>
        <v>0</v>
      </c>
      <c r="AD532" s="8">
        <f>IF(PPG!U339="", "", PPG!U339)</f>
        <v>0</v>
      </c>
      <c r="AE532" s="9">
        <f>IF(PPG!V339="", "", PPG!V339)</f>
        <v>0</v>
      </c>
      <c r="AF532" s="8">
        <f>IF(PPG!W339="", "", PPG!W339)</f>
        <v>0</v>
      </c>
      <c r="AG532" s="9">
        <f>IF(PPG!X339="", "", PPG!X339)</f>
        <v>0</v>
      </c>
      <c r="AH532" s="8">
        <f>IF(PPG!Y339="", "", PPG!Y339)</f>
        <v>0</v>
      </c>
      <c r="AI532" s="9">
        <f>IF(PPG!Z339="", "", PPG!Z339)</f>
        <v>0</v>
      </c>
      <c r="AJ532" s="30" t="str">
        <f t="shared" si="42"/>
        <v>0.00</v>
      </c>
      <c r="AK532" s="7" t="str">
        <f t="shared" si="43"/>
        <v>0</v>
      </c>
      <c r="AL532" s="7" t="str">
        <f t="shared" si="44"/>
        <v>0</v>
      </c>
    </row>
    <row r="533" spans="1:38">
      <c r="A533" s="7">
        <f>IF(OUT!C534="", "", OUT!C534)</f>
        <v>712</v>
      </c>
      <c r="B533" s="18">
        <f>IF(OUT!A534="", "", OUT!A534)</f>
        <v>92650</v>
      </c>
      <c r="C533" s="7" t="str">
        <f>IF(OUT!D534="", "", OUT!D534)</f>
        <v>ZZZ</v>
      </c>
      <c r="D533" s="25"/>
      <c r="E533" s="34" t="str">
        <f>IF(OUT!E534="", "", OUT!E534)</f>
        <v>1 EACH</v>
      </c>
      <c r="F533" s="22" t="str">
        <f>IF(OUT!AE534="NEW", "✷", "")</f>
        <v/>
      </c>
      <c r="G533" t="str">
        <f>IF(OUT!B534="", "", OUT!B534)</f>
        <v>SAMPLER  GLADIOLUS CUT GROWERS ASSORTMENT (5 Varieties, 100 Each)</v>
      </c>
      <c r="H533" s="19">
        <f t="shared" si="40"/>
        <v>272.858</v>
      </c>
      <c r="I533" s="20">
        <f t="shared" si="41"/>
        <v>272.85000000000002</v>
      </c>
      <c r="J533" s="34" t="str">
        <f>IF(OUT!F534="", "", OUT!F534)</f>
        <v/>
      </c>
      <c r="K533" s="7">
        <f>IF(OUT!P534="", "", OUT!P534)</f>
        <v>1</v>
      </c>
      <c r="L533" s="7" t="str">
        <f>IF(OUT!AE534="", "", OUT!AE534)</f>
        <v/>
      </c>
      <c r="M533" s="7" t="str">
        <f>IF(OUT!AG534="", "", OUT!AG534)</f>
        <v/>
      </c>
      <c r="N533" s="7" t="str">
        <f>IF(OUT!AQ534="", "", OUT!AQ534)</f>
        <v>CUT</v>
      </c>
      <c r="O533" s="7" t="str">
        <f>IF(OUT!BM534="", "", OUT!BM534)</f>
        <v>T6</v>
      </c>
      <c r="P533" s="8">
        <f>IF(OUT!N534="", "", OUT!N534)</f>
        <v>272.858</v>
      </c>
      <c r="Q533" s="9">
        <f>IF(OUT!O534="", "", OUT!O534)</f>
        <v>272.85000000000002</v>
      </c>
      <c r="R533" s="8">
        <f>IF(PPG!H534="", "", PPG!H534)</f>
        <v>0</v>
      </c>
      <c r="S533" s="9">
        <f>IF(PPG!I534="", "", PPG!I534)</f>
        <v>0</v>
      </c>
      <c r="T533" s="8">
        <f>IF(PPG!J534="", "", PPG!J534)</f>
        <v>0</v>
      </c>
      <c r="U533" s="9">
        <f>IF(PPG!K534="", "", PPG!K534)</f>
        <v>0</v>
      </c>
      <c r="V533" s="8">
        <f>IF(PPG!L534="", "", PPG!L534)</f>
        <v>0</v>
      </c>
      <c r="W533" s="9">
        <f>IF(PPG!M534="", "", PPG!M534)</f>
        <v>0</v>
      </c>
      <c r="X533" s="8">
        <f>IF(PPG!N534="", "", PPG!N534)</f>
        <v>0</v>
      </c>
      <c r="Y533" s="9">
        <f>IF(PPG!O534="", "", PPG!O534)</f>
        <v>0</v>
      </c>
      <c r="Z533" s="8">
        <f>IF(PPG!Q534="", "", PPG!Q534)</f>
        <v>6.4</v>
      </c>
      <c r="AA533" s="9">
        <f>IF(PPG!R534="", "", PPG!R534)</f>
        <v>64</v>
      </c>
      <c r="AB533" s="8">
        <f>IF(PPG!S534="", "", PPG!S534)</f>
        <v>0</v>
      </c>
      <c r="AC533" s="9">
        <f>IF(PPG!T534="", "", PPG!T534)</f>
        <v>0</v>
      </c>
      <c r="AD533" s="8">
        <f>IF(PPG!U534="", "", PPG!U534)</f>
        <v>0</v>
      </c>
      <c r="AE533" s="9">
        <f>IF(PPG!V534="", "", PPG!V534)</f>
        <v>0</v>
      </c>
      <c r="AF533" s="8">
        <f>IF(PPG!W534="", "", PPG!W534)</f>
        <v>0</v>
      </c>
      <c r="AG533" s="9">
        <f>IF(PPG!X534="", "", PPG!X534)</f>
        <v>0</v>
      </c>
      <c r="AH533" s="8">
        <f>IF(PPG!Y534="", "", PPG!Y534)</f>
        <v>0</v>
      </c>
      <c r="AI533" s="9">
        <f>IF(PPG!Z534="", "", PPG!Z534)</f>
        <v>0</v>
      </c>
      <c r="AJ533" s="30" t="str">
        <f t="shared" si="42"/>
        <v>0.00</v>
      </c>
      <c r="AK533" s="7" t="str">
        <f t="shared" si="43"/>
        <v>0</v>
      </c>
      <c r="AL533" s="7" t="str">
        <f t="shared" si="44"/>
        <v>0</v>
      </c>
    </row>
    <row r="534" spans="1:38">
      <c r="A534" s="7">
        <f>IF(OUT!C346="", "", OUT!C346)</f>
        <v>712</v>
      </c>
      <c r="B534" s="18">
        <f>IF(OUT!A346="", "", OUT!A346)</f>
        <v>71255</v>
      </c>
      <c r="C534" s="7" t="str">
        <f>IF(OUT!D346="", "", OUT!D346)</f>
        <v>ZZZ</v>
      </c>
      <c r="D534" s="25"/>
      <c r="E534" s="34" t="str">
        <f>IF(OUT!E346="", "", OUT!E346)</f>
        <v>1 EACH</v>
      </c>
      <c r="F534" s="22" t="str">
        <f>IF(OUT!AE346="NEW", "✷", "")</f>
        <v/>
      </c>
      <c r="G534" t="str">
        <f>IF(OUT!B346="", "", OUT!B346)</f>
        <v>SAMPLER  HARDY GERANIUM GROWERS ASSORTMENT (10 Varieties, 10 of Each)</v>
      </c>
      <c r="H534" s="19">
        <f t="shared" si="40"/>
        <v>341.42899999999997</v>
      </c>
      <c r="I534" s="20">
        <f t="shared" si="41"/>
        <v>341.42</v>
      </c>
      <c r="J534" s="34" t="str">
        <f>IF(OUT!F346="", "", OUT!F346)</f>
        <v/>
      </c>
      <c r="K534" s="7">
        <f>IF(OUT!P346="", "", OUT!P346)</f>
        <v>1</v>
      </c>
      <c r="L534" s="7" t="str">
        <f>IF(OUT!AE346="", "", OUT!AE346)</f>
        <v/>
      </c>
      <c r="M534" s="7" t="str">
        <f>IF(OUT!AG346="", "", OUT!AG346)</f>
        <v/>
      </c>
      <c r="N534" s="7" t="str">
        <f>IF(OUT!AQ346="", "", OUT!AQ346)</f>
        <v/>
      </c>
      <c r="O534" s="7" t="str">
        <f>IF(OUT!BM346="", "", OUT!BM346)</f>
        <v>T6</v>
      </c>
      <c r="P534" s="8">
        <f>IF(OUT!N346="", "", OUT!N346)</f>
        <v>341.42899999999997</v>
      </c>
      <c r="Q534" s="9">
        <f>IF(OUT!O346="", "", OUT!O346)</f>
        <v>341.42</v>
      </c>
      <c r="R534" s="8">
        <f>IF(PPG!H346="", "", PPG!H346)</f>
        <v>0</v>
      </c>
      <c r="S534" s="9">
        <f>IF(PPG!I346="", "", PPG!I346)</f>
        <v>0</v>
      </c>
      <c r="T534" s="8">
        <f>IF(PPG!J346="", "", PPG!J346)</f>
        <v>0</v>
      </c>
      <c r="U534" s="9">
        <f>IF(PPG!K346="", "", PPG!K346)</f>
        <v>0</v>
      </c>
      <c r="V534" s="8">
        <f>IF(PPG!L346="", "", PPG!L346)</f>
        <v>0</v>
      </c>
      <c r="W534" s="9">
        <f>IF(PPG!M346="", "", PPG!M346)</f>
        <v>0</v>
      </c>
      <c r="X534" s="8">
        <f>IF(PPG!N346="", "", PPG!N346)</f>
        <v>0</v>
      </c>
      <c r="Y534" s="9">
        <f>IF(PPG!O346="", "", PPG!O346)</f>
        <v>0</v>
      </c>
      <c r="Z534" s="8">
        <f>IF(PPG!Q346="", "", PPG!Q346)</f>
        <v>2.5430000000000001</v>
      </c>
      <c r="AA534" s="9">
        <f>IF(PPG!R346="", "", PPG!R346)</f>
        <v>25.43</v>
      </c>
      <c r="AB534" s="8">
        <f>IF(PPG!S346="", "", PPG!S346)</f>
        <v>0</v>
      </c>
      <c r="AC534" s="9">
        <f>IF(PPG!T346="", "", PPG!T346)</f>
        <v>0</v>
      </c>
      <c r="AD534" s="8">
        <f>IF(PPG!U346="", "", PPG!U346)</f>
        <v>0</v>
      </c>
      <c r="AE534" s="9">
        <f>IF(PPG!V346="", "", PPG!V346)</f>
        <v>0</v>
      </c>
      <c r="AF534" s="8">
        <f>IF(PPG!W346="", "", PPG!W346)</f>
        <v>0</v>
      </c>
      <c r="AG534" s="9">
        <f>IF(PPG!X346="", "", PPG!X346)</f>
        <v>0</v>
      </c>
      <c r="AH534" s="8">
        <f>IF(PPG!Y346="", "", PPG!Y346)</f>
        <v>0</v>
      </c>
      <c r="AI534" s="9">
        <f>IF(PPG!Z346="", "", PPG!Z346)</f>
        <v>0</v>
      </c>
      <c r="AJ534" s="30" t="str">
        <f t="shared" si="42"/>
        <v>0.00</v>
      </c>
      <c r="AK534" s="7" t="str">
        <f t="shared" si="43"/>
        <v>0</v>
      </c>
      <c r="AL534" s="7" t="str">
        <f t="shared" si="44"/>
        <v>0</v>
      </c>
    </row>
    <row r="535" spans="1:38">
      <c r="A535" s="7">
        <f>IF(OUT!C345="", "", OUT!C345)</f>
        <v>712</v>
      </c>
      <c r="B535" s="18">
        <f>IF(OUT!A345="", "", OUT!A345)</f>
        <v>71254</v>
      </c>
      <c r="C535" s="7" t="str">
        <f>IF(OUT!D345="", "", OUT!D345)</f>
        <v>ZZZ</v>
      </c>
      <c r="D535" s="25"/>
      <c r="E535" s="34" t="str">
        <f>IF(OUT!E345="", "", OUT!E345)</f>
        <v>1 EACH</v>
      </c>
      <c r="F535" s="22" t="str">
        <f>IF(OUT!AE345="NEW", "✷", "")</f>
        <v/>
      </c>
      <c r="G535" t="str">
        <f>IF(OUT!B345="", "", OUT!B345)</f>
        <v>SAMPLER  HEMEROCALLIS PREMIUM REBLOOMERS COLLECTION (10 Varieties, 10 of Each)</v>
      </c>
      <c r="H535" s="19">
        <f t="shared" si="40"/>
        <v>378.572</v>
      </c>
      <c r="I535" s="20">
        <f t="shared" si="41"/>
        <v>378.57</v>
      </c>
      <c r="J535" s="34" t="str">
        <f>IF(OUT!F345="", "", OUT!F345)</f>
        <v/>
      </c>
      <c r="K535" s="7">
        <f>IF(OUT!P345="", "", OUT!P345)</f>
        <v>1</v>
      </c>
      <c r="L535" s="7" t="str">
        <f>IF(OUT!AE345="", "", OUT!AE345)</f>
        <v/>
      </c>
      <c r="M535" s="7" t="str">
        <f>IF(OUT!AG345="", "", OUT!AG345)</f>
        <v/>
      </c>
      <c r="N535" s="7" t="str">
        <f>IF(OUT!AQ345="", "", OUT!AQ345)</f>
        <v/>
      </c>
      <c r="O535" s="7" t="str">
        <f>IF(OUT!BM345="", "", OUT!BM345)</f>
        <v>T6</v>
      </c>
      <c r="P535" s="8">
        <f>IF(OUT!N345="", "", OUT!N345)</f>
        <v>378.572</v>
      </c>
      <c r="Q535" s="9">
        <f>IF(OUT!O345="", "", OUT!O345)</f>
        <v>378.57</v>
      </c>
      <c r="R535" s="8">
        <f>IF(PPG!H345="", "", PPG!H345)</f>
        <v>0</v>
      </c>
      <c r="S535" s="9">
        <f>IF(PPG!I345="", "", PPG!I345)</f>
        <v>0</v>
      </c>
      <c r="T535" s="8">
        <f>IF(PPG!J345="", "", PPG!J345)</f>
        <v>0</v>
      </c>
      <c r="U535" s="9">
        <f>IF(PPG!K345="", "", PPG!K345)</f>
        <v>0</v>
      </c>
      <c r="V535" s="8">
        <f>IF(PPG!L345="", "", PPG!L345)</f>
        <v>0</v>
      </c>
      <c r="W535" s="9">
        <f>IF(PPG!M345="", "", PPG!M345)</f>
        <v>0</v>
      </c>
      <c r="X535" s="8">
        <f>IF(PPG!N345="", "", PPG!N345)</f>
        <v>0</v>
      </c>
      <c r="Y535" s="9">
        <f>IF(PPG!O345="", "", PPG!O345)</f>
        <v>0</v>
      </c>
      <c r="Z535" s="8">
        <f>IF(PPG!Q345="", "", PPG!Q345)</f>
        <v>341.42899999999997</v>
      </c>
      <c r="AA535" s="9">
        <f>IF(PPG!R345="", "", PPG!R345)</f>
        <v>341.42</v>
      </c>
      <c r="AB535" s="8">
        <f>IF(PPG!S345="", "", PPG!S345)</f>
        <v>0</v>
      </c>
      <c r="AC535" s="9">
        <f>IF(PPG!T345="", "", PPG!T345)</f>
        <v>0</v>
      </c>
      <c r="AD535" s="8">
        <f>IF(PPG!U345="", "", PPG!U345)</f>
        <v>0</v>
      </c>
      <c r="AE535" s="9">
        <f>IF(PPG!V345="", "", PPG!V345)</f>
        <v>0</v>
      </c>
      <c r="AF535" s="8">
        <f>IF(PPG!W345="", "", PPG!W345)</f>
        <v>0</v>
      </c>
      <c r="AG535" s="9">
        <f>IF(PPG!X345="", "", PPG!X345)</f>
        <v>0</v>
      </c>
      <c r="AH535" s="8">
        <f>IF(PPG!Y345="", "", PPG!Y345)</f>
        <v>0</v>
      </c>
      <c r="AI535" s="9">
        <f>IF(PPG!Z345="", "", PPG!Z345)</f>
        <v>0</v>
      </c>
      <c r="AJ535" s="30" t="str">
        <f t="shared" si="42"/>
        <v>0.00</v>
      </c>
      <c r="AK535" s="7" t="str">
        <f t="shared" si="43"/>
        <v>0</v>
      </c>
      <c r="AL535" s="7" t="str">
        <f t="shared" si="44"/>
        <v>0</v>
      </c>
    </row>
    <row r="536" spans="1:38">
      <c r="A536" s="7">
        <f>IF(OUT!C344="", "", OUT!C344)</f>
        <v>712</v>
      </c>
      <c r="B536" s="18">
        <f>IF(OUT!A344="", "", OUT!A344)</f>
        <v>71253</v>
      </c>
      <c r="C536" s="7" t="str">
        <f>IF(OUT!D344="", "", OUT!D344)</f>
        <v>ZZZ</v>
      </c>
      <c r="D536" s="25"/>
      <c r="E536" s="34" t="str">
        <f>IF(OUT!E344="", "", OUT!E344)</f>
        <v>1 EACH</v>
      </c>
      <c r="F536" s="22" t="str">
        <f>IF(OUT!AE344="NEW", "✷", "")</f>
        <v/>
      </c>
      <c r="G536" t="str">
        <f>IF(OUT!B344="", "", OUT!B344)</f>
        <v>SAMPLER  HEMEROCALLIS STANDARD COLLECTION (10 Varieties, 10 of Each)</v>
      </c>
      <c r="H536" s="19">
        <f t="shared" si="40"/>
        <v>307.14299999999997</v>
      </c>
      <c r="I536" s="20">
        <f t="shared" si="41"/>
        <v>307.14</v>
      </c>
      <c r="J536" s="34" t="str">
        <f>IF(OUT!F344="", "", OUT!F344)</f>
        <v/>
      </c>
      <c r="K536" s="7">
        <f>IF(OUT!P344="", "", OUT!P344)</f>
        <v>1</v>
      </c>
      <c r="L536" s="7" t="str">
        <f>IF(OUT!AE344="", "", OUT!AE344)</f>
        <v/>
      </c>
      <c r="M536" s="7" t="str">
        <f>IF(OUT!AG344="", "", OUT!AG344)</f>
        <v/>
      </c>
      <c r="N536" s="7" t="str">
        <f>IF(OUT!AQ344="", "", OUT!AQ344)</f>
        <v/>
      </c>
      <c r="O536" s="7" t="str">
        <f>IF(OUT!BM344="", "", OUT!BM344)</f>
        <v>T6</v>
      </c>
      <c r="P536" s="8">
        <f>IF(OUT!N344="", "", OUT!N344)</f>
        <v>307.14299999999997</v>
      </c>
      <c r="Q536" s="9">
        <f>IF(OUT!O344="", "", OUT!O344)</f>
        <v>307.14</v>
      </c>
      <c r="R536" s="8">
        <f>IF(PPG!H344="", "", PPG!H344)</f>
        <v>0</v>
      </c>
      <c r="S536" s="9">
        <f>IF(PPG!I344="", "", PPG!I344)</f>
        <v>0</v>
      </c>
      <c r="T536" s="8">
        <f>IF(PPG!J344="", "", PPG!J344)</f>
        <v>0</v>
      </c>
      <c r="U536" s="9">
        <f>IF(PPG!K344="", "", PPG!K344)</f>
        <v>0</v>
      </c>
      <c r="V536" s="8">
        <f>IF(PPG!L344="", "", PPG!L344)</f>
        <v>0</v>
      </c>
      <c r="W536" s="9">
        <f>IF(PPG!M344="", "", PPG!M344)</f>
        <v>0</v>
      </c>
      <c r="X536" s="8">
        <f>IF(PPG!N344="", "", PPG!N344)</f>
        <v>0</v>
      </c>
      <c r="Y536" s="9">
        <f>IF(PPG!O344="", "", PPG!O344)</f>
        <v>0</v>
      </c>
      <c r="Z536" s="8">
        <f>IF(PPG!Q344="", "", PPG!Q344)</f>
        <v>378.572</v>
      </c>
      <c r="AA536" s="9">
        <f>IF(PPG!R344="", "", PPG!R344)</f>
        <v>378.57</v>
      </c>
      <c r="AB536" s="8">
        <f>IF(PPG!S344="", "", PPG!S344)</f>
        <v>0</v>
      </c>
      <c r="AC536" s="9">
        <f>IF(PPG!T344="", "", PPG!T344)</f>
        <v>0</v>
      </c>
      <c r="AD536" s="8">
        <f>IF(PPG!U344="", "", PPG!U344)</f>
        <v>0</v>
      </c>
      <c r="AE536" s="9">
        <f>IF(PPG!V344="", "", PPG!V344)</f>
        <v>0</v>
      </c>
      <c r="AF536" s="8">
        <f>IF(PPG!W344="", "", PPG!W344)</f>
        <v>0</v>
      </c>
      <c r="AG536" s="9">
        <f>IF(PPG!X344="", "", PPG!X344)</f>
        <v>0</v>
      </c>
      <c r="AH536" s="8">
        <f>IF(PPG!Y344="", "", PPG!Y344)</f>
        <v>0</v>
      </c>
      <c r="AI536" s="9">
        <f>IF(PPG!Z344="", "", PPG!Z344)</f>
        <v>0</v>
      </c>
      <c r="AJ536" s="30" t="str">
        <f t="shared" si="42"/>
        <v>0.00</v>
      </c>
      <c r="AK536" s="7" t="str">
        <f t="shared" si="43"/>
        <v>0</v>
      </c>
      <c r="AL536" s="7" t="str">
        <f t="shared" si="44"/>
        <v>0</v>
      </c>
    </row>
    <row r="537" spans="1:38">
      <c r="A537" s="7">
        <f>IF(OUT!C393="", "", OUT!C393)</f>
        <v>712</v>
      </c>
      <c r="B537" s="18">
        <f>IF(OUT!A393="", "", OUT!A393)</f>
        <v>79563</v>
      </c>
      <c r="C537" s="7" t="str">
        <f>IF(OUT!D393="", "", OUT!D393)</f>
        <v>ZZZ</v>
      </c>
      <c r="D537" s="25"/>
      <c r="E537" s="34" t="str">
        <f>IF(OUT!E393="", "", OUT!E393)</f>
        <v>1 EACH</v>
      </c>
      <c r="F537" s="22" t="str">
        <f>IF(OUT!AE393="NEW", "✷", "")</f>
        <v/>
      </c>
      <c r="G537" t="str">
        <f>IF(OUT!B393="", "", OUT!B393)</f>
        <v>SAMPLER  HEMEROCALLIS STELLA D'ORO AND HER SISTERS (4 Varieties, 25 of Each)</v>
      </c>
      <c r="H537" s="19">
        <f t="shared" si="40"/>
        <v>308.572</v>
      </c>
      <c r="I537" s="20">
        <f t="shared" si="41"/>
        <v>308.57</v>
      </c>
      <c r="J537" s="34" t="str">
        <f>IF(OUT!F393="", "", OUT!F393)</f>
        <v/>
      </c>
      <c r="K537" s="7">
        <f>IF(OUT!P393="", "", OUT!P393)</f>
        <v>1</v>
      </c>
      <c r="L537" s="7" t="str">
        <f>IF(OUT!AE393="", "", OUT!AE393)</f>
        <v/>
      </c>
      <c r="M537" s="7" t="str">
        <f>IF(OUT!AG393="", "", OUT!AG393)</f>
        <v/>
      </c>
      <c r="N537" s="7" t="str">
        <f>IF(OUT!AQ393="", "", OUT!AQ393)</f>
        <v/>
      </c>
      <c r="O537" s="7" t="str">
        <f>IF(OUT!BM393="", "", OUT!BM393)</f>
        <v>T6</v>
      </c>
      <c r="P537" s="8">
        <f>IF(OUT!N393="", "", OUT!N393)</f>
        <v>308.572</v>
      </c>
      <c r="Q537" s="9">
        <f>IF(OUT!O393="", "", OUT!O393)</f>
        <v>308.57</v>
      </c>
      <c r="R537" s="8">
        <f>IF(PPG!H393="", "", PPG!H393)</f>
        <v>0</v>
      </c>
      <c r="S537" s="9">
        <f>IF(PPG!I393="", "", PPG!I393)</f>
        <v>0</v>
      </c>
      <c r="T537" s="8">
        <f>IF(PPG!J393="", "", PPG!J393)</f>
        <v>0</v>
      </c>
      <c r="U537" s="9">
        <f>IF(PPG!K393="", "", PPG!K393)</f>
        <v>0</v>
      </c>
      <c r="V537" s="8">
        <f>IF(PPG!L393="", "", PPG!L393)</f>
        <v>0</v>
      </c>
      <c r="W537" s="9">
        <f>IF(PPG!M393="", "", PPG!M393)</f>
        <v>0</v>
      </c>
      <c r="X537" s="8">
        <f>IF(PPG!N393="", "", PPG!N393)</f>
        <v>0</v>
      </c>
      <c r="Y537" s="9">
        <f>IF(PPG!O393="", "", PPG!O393)</f>
        <v>0</v>
      </c>
      <c r="Z537" s="8">
        <f>IF(PPG!Q393="", "", PPG!Q393)</f>
        <v>2.2290000000000001</v>
      </c>
      <c r="AA537" s="9">
        <f>IF(PPG!R393="", "", PPG!R393)</f>
        <v>55.72</v>
      </c>
      <c r="AB537" s="8">
        <f>IF(PPG!S393="", "", PPG!S393)</f>
        <v>0</v>
      </c>
      <c r="AC537" s="9">
        <f>IF(PPG!T393="", "", PPG!T393)</f>
        <v>0</v>
      </c>
      <c r="AD537" s="8">
        <f>IF(PPG!U393="", "", PPG!U393)</f>
        <v>0</v>
      </c>
      <c r="AE537" s="9">
        <f>IF(PPG!V393="", "", PPG!V393)</f>
        <v>0</v>
      </c>
      <c r="AF537" s="8">
        <f>IF(PPG!W393="", "", PPG!W393)</f>
        <v>0</v>
      </c>
      <c r="AG537" s="9">
        <f>IF(PPG!X393="", "", PPG!X393)</f>
        <v>0</v>
      </c>
      <c r="AH537" s="8">
        <f>IF(PPG!Y393="", "", PPG!Y393)</f>
        <v>0</v>
      </c>
      <c r="AI537" s="9">
        <f>IF(PPG!Z393="", "", PPG!Z393)</f>
        <v>0</v>
      </c>
      <c r="AJ537" s="30" t="str">
        <f t="shared" si="42"/>
        <v>0.00</v>
      </c>
      <c r="AK537" s="7" t="str">
        <f t="shared" si="43"/>
        <v>0</v>
      </c>
      <c r="AL537" s="7" t="str">
        <f t="shared" si="44"/>
        <v>0</v>
      </c>
    </row>
    <row r="538" spans="1:38">
      <c r="A538" s="7">
        <f>IF(OUT!C343="", "", OUT!C343)</f>
        <v>712</v>
      </c>
      <c r="B538" s="18">
        <f>IF(OUT!A343="", "", OUT!A343)</f>
        <v>71252</v>
      </c>
      <c r="C538" s="7" t="str">
        <f>IF(OUT!D343="", "", OUT!D343)</f>
        <v>ZZZ</v>
      </c>
      <c r="D538" s="25"/>
      <c r="E538" s="34" t="str">
        <f>IF(OUT!E343="", "", OUT!E343)</f>
        <v>1 EACH</v>
      </c>
      <c r="F538" s="22" t="str">
        <f>IF(OUT!AE343="NEW", "✷", "")</f>
        <v/>
      </c>
      <c r="G538" t="str">
        <f>IF(OUT!B343="", "", OUT!B343)</f>
        <v>SAMPLER  HOSTA PREMIUM COLLECTION (10 Varieties, 10 of Each)</v>
      </c>
      <c r="H538" s="19">
        <f t="shared" si="40"/>
        <v>448.572</v>
      </c>
      <c r="I538" s="20">
        <f t="shared" si="41"/>
        <v>448.57</v>
      </c>
      <c r="J538" s="34" t="str">
        <f>IF(OUT!F343="", "", OUT!F343)</f>
        <v/>
      </c>
      <c r="K538" s="7">
        <f>IF(OUT!P343="", "", OUT!P343)</f>
        <v>1</v>
      </c>
      <c r="L538" s="7" t="str">
        <f>IF(OUT!AE343="", "", OUT!AE343)</f>
        <v/>
      </c>
      <c r="M538" s="7" t="str">
        <f>IF(OUT!AG343="", "", OUT!AG343)</f>
        <v/>
      </c>
      <c r="N538" s="7" t="str">
        <f>IF(OUT!AQ343="", "", OUT!AQ343)</f>
        <v/>
      </c>
      <c r="O538" s="7" t="str">
        <f>IF(OUT!BM343="", "", OUT!BM343)</f>
        <v>T6</v>
      </c>
      <c r="P538" s="8">
        <f>IF(OUT!N343="", "", OUT!N343)</f>
        <v>448.572</v>
      </c>
      <c r="Q538" s="9">
        <f>IF(OUT!O343="", "", OUT!O343)</f>
        <v>448.57</v>
      </c>
      <c r="R538" s="8">
        <f>IF(PPG!H343="", "", PPG!H343)</f>
        <v>0</v>
      </c>
      <c r="S538" s="9">
        <f>IF(PPG!I343="", "", PPG!I343)</f>
        <v>0</v>
      </c>
      <c r="T538" s="8">
        <f>IF(PPG!J343="", "", PPG!J343)</f>
        <v>0</v>
      </c>
      <c r="U538" s="9">
        <f>IF(PPG!K343="", "", PPG!K343)</f>
        <v>0</v>
      </c>
      <c r="V538" s="8">
        <f>IF(PPG!L343="", "", PPG!L343)</f>
        <v>0</v>
      </c>
      <c r="W538" s="9">
        <f>IF(PPG!M343="", "", PPG!M343)</f>
        <v>0</v>
      </c>
      <c r="X538" s="8">
        <f>IF(PPG!N343="", "", PPG!N343)</f>
        <v>0</v>
      </c>
      <c r="Y538" s="9">
        <f>IF(PPG!O343="", "", PPG!O343)</f>
        <v>0</v>
      </c>
      <c r="Z538" s="8">
        <f>IF(PPG!Q343="", "", PPG!Q343)</f>
        <v>307.14299999999997</v>
      </c>
      <c r="AA538" s="9">
        <f>IF(PPG!R343="", "", PPG!R343)</f>
        <v>307.14</v>
      </c>
      <c r="AB538" s="8">
        <f>IF(PPG!S343="", "", PPG!S343)</f>
        <v>0</v>
      </c>
      <c r="AC538" s="9">
        <f>IF(PPG!T343="", "", PPG!T343)</f>
        <v>0</v>
      </c>
      <c r="AD538" s="8">
        <f>IF(PPG!U343="", "", PPG!U343)</f>
        <v>0</v>
      </c>
      <c r="AE538" s="9">
        <f>IF(PPG!V343="", "", PPG!V343)</f>
        <v>0</v>
      </c>
      <c r="AF538" s="8">
        <f>IF(PPG!W343="", "", PPG!W343)</f>
        <v>0</v>
      </c>
      <c r="AG538" s="9">
        <f>IF(PPG!X343="", "", PPG!X343)</f>
        <v>0</v>
      </c>
      <c r="AH538" s="8">
        <f>IF(PPG!Y343="", "", PPG!Y343)</f>
        <v>0</v>
      </c>
      <c r="AI538" s="9">
        <f>IF(PPG!Z343="", "", PPG!Z343)</f>
        <v>0</v>
      </c>
      <c r="AJ538" s="30" t="str">
        <f t="shared" si="42"/>
        <v>0.00</v>
      </c>
      <c r="AK538" s="7" t="str">
        <f t="shared" si="43"/>
        <v>0</v>
      </c>
      <c r="AL538" s="7" t="str">
        <f t="shared" si="44"/>
        <v>0</v>
      </c>
    </row>
    <row r="539" spans="1:38">
      <c r="A539" s="7">
        <f>IF(OUT!C342="", "", OUT!C342)</f>
        <v>712</v>
      </c>
      <c r="B539" s="18">
        <f>IF(OUT!A342="", "", OUT!A342)</f>
        <v>71251</v>
      </c>
      <c r="C539" s="7" t="str">
        <f>IF(OUT!D342="", "", OUT!D342)</f>
        <v>ZZZ</v>
      </c>
      <c r="D539" s="25"/>
      <c r="E539" s="34" t="str">
        <f>IF(OUT!E342="", "", OUT!E342)</f>
        <v>1 EACH</v>
      </c>
      <c r="F539" s="22" t="str">
        <f>IF(OUT!AE342="NEW", "✷", "")</f>
        <v/>
      </c>
      <c r="G539" t="str">
        <f>IF(OUT!B342="", "", OUT!B342)</f>
        <v>SAMPLER  HOSTA STANDARD COLLECTION (10 Varieties, 10 of Each)</v>
      </c>
      <c r="H539" s="19">
        <f t="shared" si="40"/>
        <v>305.71499999999997</v>
      </c>
      <c r="I539" s="20">
        <f t="shared" si="41"/>
        <v>305.70999999999998</v>
      </c>
      <c r="J539" s="34" t="str">
        <f>IF(OUT!F342="", "", OUT!F342)</f>
        <v/>
      </c>
      <c r="K539" s="7">
        <f>IF(OUT!P342="", "", OUT!P342)</f>
        <v>1</v>
      </c>
      <c r="L539" s="7" t="str">
        <f>IF(OUT!AE342="", "", OUT!AE342)</f>
        <v/>
      </c>
      <c r="M539" s="7" t="str">
        <f>IF(OUT!AG342="", "", OUT!AG342)</f>
        <v/>
      </c>
      <c r="N539" s="7" t="str">
        <f>IF(OUT!AQ342="", "", OUT!AQ342)</f>
        <v/>
      </c>
      <c r="O539" s="7" t="str">
        <f>IF(OUT!BM342="", "", OUT!BM342)</f>
        <v>T6</v>
      </c>
      <c r="P539" s="8">
        <f>IF(OUT!N342="", "", OUT!N342)</f>
        <v>305.71499999999997</v>
      </c>
      <c r="Q539" s="9">
        <f>IF(OUT!O342="", "", OUT!O342)</f>
        <v>305.70999999999998</v>
      </c>
      <c r="R539" s="8">
        <f>IF(PPG!H342="", "", PPG!H342)</f>
        <v>0</v>
      </c>
      <c r="S539" s="9">
        <f>IF(PPG!I342="", "", PPG!I342)</f>
        <v>0</v>
      </c>
      <c r="T539" s="8">
        <f>IF(PPG!J342="", "", PPG!J342)</f>
        <v>0</v>
      </c>
      <c r="U539" s="9">
        <f>IF(PPG!K342="", "", PPG!K342)</f>
        <v>0</v>
      </c>
      <c r="V539" s="8">
        <f>IF(PPG!L342="", "", PPG!L342)</f>
        <v>0</v>
      </c>
      <c r="W539" s="9">
        <f>IF(PPG!M342="", "", PPG!M342)</f>
        <v>0</v>
      </c>
      <c r="X539" s="8">
        <f>IF(PPG!N342="", "", PPG!N342)</f>
        <v>0</v>
      </c>
      <c r="Y539" s="9">
        <f>IF(PPG!O342="", "", PPG!O342)</f>
        <v>0</v>
      </c>
      <c r="Z539" s="8">
        <f>IF(PPG!Q342="", "", PPG!Q342)</f>
        <v>448.572</v>
      </c>
      <c r="AA539" s="9">
        <f>IF(PPG!R342="", "", PPG!R342)</f>
        <v>448.57</v>
      </c>
      <c r="AB539" s="8">
        <f>IF(PPG!S342="", "", PPG!S342)</f>
        <v>0</v>
      </c>
      <c r="AC539" s="9">
        <f>IF(PPG!T342="", "", PPG!T342)</f>
        <v>0</v>
      </c>
      <c r="AD539" s="8">
        <f>IF(PPG!U342="", "", PPG!U342)</f>
        <v>0</v>
      </c>
      <c r="AE539" s="9">
        <f>IF(PPG!V342="", "", PPG!V342)</f>
        <v>0</v>
      </c>
      <c r="AF539" s="8">
        <f>IF(PPG!W342="", "", PPG!W342)</f>
        <v>0</v>
      </c>
      <c r="AG539" s="9">
        <f>IF(PPG!X342="", "", PPG!X342)</f>
        <v>0</v>
      </c>
      <c r="AH539" s="8">
        <f>IF(PPG!Y342="", "", PPG!Y342)</f>
        <v>0</v>
      </c>
      <c r="AI539" s="9">
        <f>IF(PPG!Z342="", "", PPG!Z342)</f>
        <v>0</v>
      </c>
      <c r="AJ539" s="30" t="str">
        <f t="shared" si="42"/>
        <v>0.00</v>
      </c>
      <c r="AK539" s="7" t="str">
        <f t="shared" si="43"/>
        <v>0</v>
      </c>
      <c r="AL539" s="7" t="str">
        <f t="shared" si="44"/>
        <v>0</v>
      </c>
    </row>
    <row r="540" spans="1:38">
      <c r="A540" s="7">
        <f>IF(OUT!C144="", "", OUT!C144)</f>
        <v>712</v>
      </c>
      <c r="B540" s="18">
        <f>IF(OUT!A144="", "", OUT!A144)</f>
        <v>41821</v>
      </c>
      <c r="C540" s="7" t="str">
        <f>IF(OUT!D144="", "", OUT!D144)</f>
        <v>ZZZ</v>
      </c>
      <c r="D540" s="25"/>
      <c r="E540" s="34" t="str">
        <f>IF(OUT!E144="", "", OUT!E144)</f>
        <v>1 EACH</v>
      </c>
      <c r="F540" s="22" t="str">
        <f>IF(OUT!AE144="NEW", "✷", "")</f>
        <v/>
      </c>
      <c r="G540" t="str">
        <f>IF(OUT!B144="", "", OUT!B144)</f>
        <v>SAMPLER  IRIS BEARDED ASSORTMENT (8 Varieties, 10 of Each)</v>
      </c>
      <c r="H540" s="19">
        <f t="shared" si="40"/>
        <v>497.14299999999997</v>
      </c>
      <c r="I540" s="20">
        <f t="shared" si="41"/>
        <v>497.14</v>
      </c>
      <c r="J540" s="34" t="str">
        <f>IF(OUT!F144="", "", OUT!F144)</f>
        <v/>
      </c>
      <c r="K540" s="7">
        <f>IF(OUT!P144="", "", OUT!P144)</f>
        <v>1</v>
      </c>
      <c r="L540" s="7" t="str">
        <f>IF(OUT!AE144="", "", OUT!AE144)</f>
        <v/>
      </c>
      <c r="M540" s="7" t="str">
        <f>IF(OUT!AG144="", "", OUT!AG144)</f>
        <v/>
      </c>
      <c r="N540" s="7" t="str">
        <f>IF(OUT!AQ144="", "", OUT!AQ144)</f>
        <v/>
      </c>
      <c r="O540" s="7" t="str">
        <f>IF(OUT!BM144="", "", OUT!BM144)</f>
        <v>T6</v>
      </c>
      <c r="P540" s="8">
        <f>IF(OUT!N144="", "", OUT!N144)</f>
        <v>497.14299999999997</v>
      </c>
      <c r="Q540" s="9">
        <f>IF(OUT!O144="", "", OUT!O144)</f>
        <v>497.14</v>
      </c>
      <c r="R540" s="8">
        <f>IF(PPG!H144="", "", PPG!H144)</f>
        <v>0</v>
      </c>
      <c r="S540" s="9">
        <f>IF(PPG!I144="", "", PPG!I144)</f>
        <v>0</v>
      </c>
      <c r="T540" s="8">
        <f>IF(PPG!J144="", "", PPG!J144)</f>
        <v>0</v>
      </c>
      <c r="U540" s="9">
        <f>IF(PPG!K144="", "", PPG!K144)</f>
        <v>0</v>
      </c>
      <c r="V540" s="8">
        <f>IF(PPG!L144="", "", PPG!L144)</f>
        <v>0</v>
      </c>
      <c r="W540" s="9">
        <f>IF(PPG!M144="", "", PPG!M144)</f>
        <v>0</v>
      </c>
      <c r="X540" s="8">
        <f>IF(PPG!N144="", "", PPG!N144)</f>
        <v>0</v>
      </c>
      <c r="Y540" s="9">
        <f>IF(PPG!O144="", "", PPG!O144)</f>
        <v>0</v>
      </c>
      <c r="Z540" s="8">
        <f>IF(PPG!Q144="", "", PPG!Q144)</f>
        <v>3.972</v>
      </c>
      <c r="AA540" s="9">
        <f>IF(PPG!R144="", "", PPG!R144)</f>
        <v>99.3</v>
      </c>
      <c r="AB540" s="8">
        <f>IF(PPG!S144="", "", PPG!S144)</f>
        <v>0</v>
      </c>
      <c r="AC540" s="9">
        <f>IF(PPG!T144="", "", PPG!T144)</f>
        <v>0</v>
      </c>
      <c r="AD540" s="8">
        <f>IF(PPG!U144="", "", PPG!U144)</f>
        <v>0</v>
      </c>
      <c r="AE540" s="9">
        <f>IF(PPG!V144="", "", PPG!V144)</f>
        <v>0</v>
      </c>
      <c r="AF540" s="8">
        <f>IF(PPG!W144="", "", PPG!W144)</f>
        <v>0</v>
      </c>
      <c r="AG540" s="9">
        <f>IF(PPG!X144="", "", PPG!X144)</f>
        <v>0</v>
      </c>
      <c r="AH540" s="8">
        <f>IF(PPG!Y144="", "", PPG!Y144)</f>
        <v>0</v>
      </c>
      <c r="AI540" s="9">
        <f>IF(PPG!Z144="", "", PPG!Z144)</f>
        <v>0</v>
      </c>
      <c r="AJ540" s="30" t="str">
        <f t="shared" si="42"/>
        <v>0.00</v>
      </c>
      <c r="AK540" s="7" t="str">
        <f t="shared" si="43"/>
        <v>0</v>
      </c>
      <c r="AL540" s="7" t="str">
        <f t="shared" si="44"/>
        <v>0</v>
      </c>
    </row>
    <row r="541" spans="1:38">
      <c r="A541" s="7">
        <f>IF(OUT!C337="", "", OUT!C337)</f>
        <v>712</v>
      </c>
      <c r="B541" s="18">
        <f>IF(OUT!A337="", "", OUT!A337)</f>
        <v>71245</v>
      </c>
      <c r="C541" s="7" t="str">
        <f>IF(OUT!D337="", "", OUT!D337)</f>
        <v>ZZZ</v>
      </c>
      <c r="D541" s="25"/>
      <c r="E541" s="34" t="str">
        <f>IF(OUT!E337="", "", OUT!E337)</f>
        <v>1 EACH</v>
      </c>
      <c r="F541" s="22" t="str">
        <f>IF(OUT!AE337="NEW", "✷", "")</f>
        <v/>
      </c>
      <c r="G541" t="str">
        <f>IF(OUT!B337="", "", OUT!B337)</f>
        <v>SAMPLER  LILIES  ORIENTAL GROWERS ASSORTMENT (5 Varieties, 25 of Each)</v>
      </c>
      <c r="H541" s="19">
        <f t="shared" si="40"/>
        <v>268.572</v>
      </c>
      <c r="I541" s="20">
        <f t="shared" si="41"/>
        <v>268.57</v>
      </c>
      <c r="J541" s="34" t="str">
        <f>IF(OUT!F337="", "", OUT!F337)</f>
        <v/>
      </c>
      <c r="K541" s="7">
        <f>IF(OUT!P337="", "", OUT!P337)</f>
        <v>1</v>
      </c>
      <c r="L541" s="7" t="str">
        <f>IF(OUT!AE337="", "", OUT!AE337)</f>
        <v/>
      </c>
      <c r="M541" s="7" t="str">
        <f>IF(OUT!AG337="", "", OUT!AG337)</f>
        <v/>
      </c>
      <c r="N541" s="7" t="str">
        <f>IF(OUT!AQ337="", "", OUT!AQ337)</f>
        <v>CUT</v>
      </c>
      <c r="O541" s="7" t="str">
        <f>IF(OUT!BM337="", "", OUT!BM337)</f>
        <v>T6</v>
      </c>
      <c r="P541" s="8">
        <f>IF(OUT!N337="", "", OUT!N337)</f>
        <v>268.572</v>
      </c>
      <c r="Q541" s="9">
        <f>IF(OUT!O337="", "", OUT!O337)</f>
        <v>268.57</v>
      </c>
      <c r="R541" s="8">
        <f>IF(PPG!H337="", "", PPG!H337)</f>
        <v>0</v>
      </c>
      <c r="S541" s="9">
        <f>IF(PPG!I337="", "", PPG!I337)</f>
        <v>0</v>
      </c>
      <c r="T541" s="8">
        <f>IF(PPG!J337="", "", PPG!J337)</f>
        <v>0</v>
      </c>
      <c r="U541" s="9">
        <f>IF(PPG!K337="", "", PPG!K337)</f>
        <v>0</v>
      </c>
      <c r="V541" s="8">
        <f>IF(PPG!L337="", "", PPG!L337)</f>
        <v>0</v>
      </c>
      <c r="W541" s="9">
        <f>IF(PPG!M337="", "", PPG!M337)</f>
        <v>0</v>
      </c>
      <c r="X541" s="8">
        <f>IF(PPG!N337="", "", PPG!N337)</f>
        <v>0</v>
      </c>
      <c r="Y541" s="9">
        <f>IF(PPG!O337="", "", PPG!O337)</f>
        <v>0</v>
      </c>
      <c r="Z541" s="8">
        <f>IF(PPG!Q337="", "", PPG!Q337)</f>
        <v>321.42899999999997</v>
      </c>
      <c r="AA541" s="9">
        <f>IF(PPG!R337="", "", PPG!R337)</f>
        <v>321.42</v>
      </c>
      <c r="AB541" s="8">
        <f>IF(PPG!S337="", "", PPG!S337)</f>
        <v>0</v>
      </c>
      <c r="AC541" s="9">
        <f>IF(PPG!T337="", "", PPG!T337)</f>
        <v>0</v>
      </c>
      <c r="AD541" s="8">
        <f>IF(PPG!U337="", "", PPG!U337)</f>
        <v>0</v>
      </c>
      <c r="AE541" s="9">
        <f>IF(PPG!V337="", "", PPG!V337)</f>
        <v>0</v>
      </c>
      <c r="AF541" s="8">
        <f>IF(PPG!W337="", "", PPG!W337)</f>
        <v>0</v>
      </c>
      <c r="AG541" s="9">
        <f>IF(PPG!X337="", "", PPG!X337)</f>
        <v>0</v>
      </c>
      <c r="AH541" s="8">
        <f>IF(PPG!Y337="", "", PPG!Y337)</f>
        <v>0</v>
      </c>
      <c r="AI541" s="9">
        <f>IF(PPG!Z337="", "", PPG!Z337)</f>
        <v>0</v>
      </c>
      <c r="AJ541" s="30" t="str">
        <f t="shared" si="42"/>
        <v>0.00</v>
      </c>
      <c r="AK541" s="7" t="str">
        <f t="shared" si="43"/>
        <v>0</v>
      </c>
      <c r="AL541" s="7" t="str">
        <f t="shared" si="44"/>
        <v>0</v>
      </c>
    </row>
    <row r="542" spans="1:38">
      <c r="A542" s="7">
        <f>IF(OUT!C533="", "", OUT!C533)</f>
        <v>712</v>
      </c>
      <c r="B542" s="18">
        <f>IF(OUT!A533="", "", OUT!A533)</f>
        <v>92649</v>
      </c>
      <c r="C542" s="7" t="str">
        <f>IF(OUT!D533="", "", OUT!D533)</f>
        <v>ZZZ</v>
      </c>
      <c r="D542" s="25"/>
      <c r="E542" s="34" t="str">
        <f>IF(OUT!E533="", "", OUT!E533)</f>
        <v>1 EACH</v>
      </c>
      <c r="F542" s="22" t="str">
        <f>IF(OUT!AE533="NEW", "✷", "")</f>
        <v/>
      </c>
      <c r="G542" t="str">
        <f>IF(OUT!B533="", "", OUT!B533)</f>
        <v>SAMPLER  LILIUM  CUT GROWERS ASSORTMENT (6 Varities, 25 Each)</v>
      </c>
      <c r="H542" s="19">
        <f t="shared" si="40"/>
        <v>175.715</v>
      </c>
      <c r="I542" s="20">
        <f t="shared" si="41"/>
        <v>175.71</v>
      </c>
      <c r="J542" s="34" t="str">
        <f>IF(OUT!F533="", "", OUT!F533)</f>
        <v/>
      </c>
      <c r="K542" s="7">
        <f>IF(OUT!P533="", "", OUT!P533)</f>
        <v>1</v>
      </c>
      <c r="L542" s="7" t="str">
        <f>IF(OUT!AE533="", "", OUT!AE533)</f>
        <v/>
      </c>
      <c r="M542" s="7" t="str">
        <f>IF(OUT!AG533="", "", OUT!AG533)</f>
        <v/>
      </c>
      <c r="N542" s="7" t="str">
        <f>IF(OUT!AQ533="", "", OUT!AQ533)</f>
        <v>CUT</v>
      </c>
      <c r="O542" s="7" t="str">
        <f>IF(OUT!BM533="", "", OUT!BM533)</f>
        <v>T6</v>
      </c>
      <c r="P542" s="8">
        <f>IF(OUT!N533="", "", OUT!N533)</f>
        <v>175.715</v>
      </c>
      <c r="Q542" s="9">
        <f>IF(OUT!O533="", "", OUT!O533)</f>
        <v>175.71</v>
      </c>
      <c r="R542" s="8">
        <f>IF(PPG!H533="", "", PPG!H533)</f>
        <v>0</v>
      </c>
      <c r="S542" s="9">
        <f>IF(PPG!I533="", "", PPG!I533)</f>
        <v>0</v>
      </c>
      <c r="T542" s="8">
        <f>IF(PPG!J533="", "", PPG!J533)</f>
        <v>0</v>
      </c>
      <c r="U542" s="9">
        <f>IF(PPG!K533="", "", PPG!K533)</f>
        <v>0</v>
      </c>
      <c r="V542" s="8">
        <f>IF(PPG!L533="", "", PPG!L533)</f>
        <v>0</v>
      </c>
      <c r="W542" s="9">
        <f>IF(PPG!M533="", "", PPG!M533)</f>
        <v>0</v>
      </c>
      <c r="X542" s="8">
        <f>IF(PPG!N533="", "", PPG!N533)</f>
        <v>0</v>
      </c>
      <c r="Y542" s="9">
        <f>IF(PPG!O533="", "", PPG!O533)</f>
        <v>0</v>
      </c>
      <c r="Z542" s="8">
        <f>IF(PPG!Q533="", "", PPG!Q533)</f>
        <v>272.858</v>
      </c>
      <c r="AA542" s="9">
        <f>IF(PPG!R533="", "", PPG!R533)</f>
        <v>272.85000000000002</v>
      </c>
      <c r="AB542" s="8">
        <f>IF(PPG!S533="", "", PPG!S533)</f>
        <v>0</v>
      </c>
      <c r="AC542" s="9">
        <f>IF(PPG!T533="", "", PPG!T533)</f>
        <v>0</v>
      </c>
      <c r="AD542" s="8">
        <f>IF(PPG!U533="", "", PPG!U533)</f>
        <v>0</v>
      </c>
      <c r="AE542" s="9">
        <f>IF(PPG!V533="", "", PPG!V533)</f>
        <v>0</v>
      </c>
      <c r="AF542" s="8">
        <f>IF(PPG!W533="", "", PPG!W533)</f>
        <v>0</v>
      </c>
      <c r="AG542" s="9">
        <f>IF(PPG!X533="", "", PPG!X533)</f>
        <v>0</v>
      </c>
      <c r="AH542" s="8">
        <f>IF(PPG!Y533="", "", PPG!Y533)</f>
        <v>0</v>
      </c>
      <c r="AI542" s="9">
        <f>IF(PPG!Z533="", "", PPG!Z533)</f>
        <v>0</v>
      </c>
      <c r="AJ542" s="30" t="str">
        <f t="shared" si="42"/>
        <v>0.00</v>
      </c>
      <c r="AK542" s="7" t="str">
        <f t="shared" si="43"/>
        <v>0</v>
      </c>
      <c r="AL542" s="7" t="str">
        <f t="shared" si="44"/>
        <v>0</v>
      </c>
    </row>
    <row r="543" spans="1:38">
      <c r="A543" s="7">
        <f>IF(OUT!C338="", "", OUT!C338)</f>
        <v>712</v>
      </c>
      <c r="B543" s="18">
        <f>IF(OUT!A338="", "", OUT!A338)</f>
        <v>71247</v>
      </c>
      <c r="C543" s="7" t="str">
        <f>IF(OUT!D338="", "", OUT!D338)</f>
        <v>ZZZ</v>
      </c>
      <c r="D543" s="25"/>
      <c r="E543" s="34" t="str">
        <f>IF(OUT!E338="", "", OUT!E338)</f>
        <v>1 EACH</v>
      </c>
      <c r="F543" s="22" t="str">
        <f>IF(OUT!AE338="NEW", "✷", "")</f>
        <v/>
      </c>
      <c r="G543" t="str">
        <f>IF(OUT!B338="", "", OUT!B338)</f>
        <v>SAMPLER  LILIUM  POT ASIATIC GROWERS ASSORTMENT (8 Varieties, 25 of Each)</v>
      </c>
      <c r="H543" s="19">
        <f t="shared" si="40"/>
        <v>321.42899999999997</v>
      </c>
      <c r="I543" s="20">
        <f t="shared" si="41"/>
        <v>321.42</v>
      </c>
      <c r="J543" s="34" t="str">
        <f>IF(OUT!F338="", "", OUT!F338)</f>
        <v/>
      </c>
      <c r="K543" s="7">
        <f>IF(OUT!P338="", "", OUT!P338)</f>
        <v>1</v>
      </c>
      <c r="L543" s="7" t="str">
        <f>IF(OUT!AE338="", "", OUT!AE338)</f>
        <v/>
      </c>
      <c r="M543" s="7" t="str">
        <f>IF(OUT!AG338="", "", OUT!AG338)</f>
        <v/>
      </c>
      <c r="N543" s="7" t="str">
        <f>IF(OUT!AQ338="", "", OUT!AQ338)</f>
        <v/>
      </c>
      <c r="O543" s="7" t="str">
        <f>IF(OUT!BM338="", "", OUT!BM338)</f>
        <v>T6</v>
      </c>
      <c r="P543" s="8">
        <f>IF(OUT!N338="", "", OUT!N338)</f>
        <v>321.42899999999997</v>
      </c>
      <c r="Q543" s="9">
        <f>IF(OUT!O338="", "", OUT!O338)</f>
        <v>321.42</v>
      </c>
      <c r="R543" s="8">
        <f>IF(PPG!H338="", "", PPG!H338)</f>
        <v>0</v>
      </c>
      <c r="S543" s="9">
        <f>IF(PPG!I338="", "", PPG!I338)</f>
        <v>0</v>
      </c>
      <c r="T543" s="8">
        <f>IF(PPG!J338="", "", PPG!J338)</f>
        <v>0</v>
      </c>
      <c r="U543" s="9">
        <f>IF(PPG!K338="", "", PPG!K338)</f>
        <v>0</v>
      </c>
      <c r="V543" s="8">
        <f>IF(PPG!L338="", "", PPG!L338)</f>
        <v>0</v>
      </c>
      <c r="W543" s="9">
        <f>IF(PPG!M338="", "", PPG!M338)</f>
        <v>0</v>
      </c>
      <c r="X543" s="8">
        <f>IF(PPG!N338="", "", PPG!N338)</f>
        <v>0</v>
      </c>
      <c r="Y543" s="9">
        <f>IF(PPG!O338="", "", PPG!O338)</f>
        <v>0</v>
      </c>
      <c r="Z543" s="8">
        <f>IF(PPG!Q338="", "", PPG!Q338)</f>
        <v>455.71499999999997</v>
      </c>
      <c r="AA543" s="9">
        <f>IF(PPG!R338="", "", PPG!R338)</f>
        <v>455.71</v>
      </c>
      <c r="AB543" s="8">
        <f>IF(PPG!S338="", "", PPG!S338)</f>
        <v>0</v>
      </c>
      <c r="AC543" s="9">
        <f>IF(PPG!T338="", "", PPG!T338)</f>
        <v>0</v>
      </c>
      <c r="AD543" s="8">
        <f>IF(PPG!U338="", "", PPG!U338)</f>
        <v>0</v>
      </c>
      <c r="AE543" s="9">
        <f>IF(PPG!V338="", "", PPG!V338)</f>
        <v>0</v>
      </c>
      <c r="AF543" s="8">
        <f>IF(PPG!W338="", "", PPG!W338)</f>
        <v>0</v>
      </c>
      <c r="AG543" s="9">
        <f>IF(PPG!X338="", "", PPG!X338)</f>
        <v>0</v>
      </c>
      <c r="AH543" s="8">
        <f>IF(PPG!Y338="", "", PPG!Y338)</f>
        <v>0</v>
      </c>
      <c r="AI543" s="9">
        <f>IF(PPG!Z338="", "", PPG!Z338)</f>
        <v>0</v>
      </c>
      <c r="AJ543" s="30" t="str">
        <f t="shared" si="42"/>
        <v>0.00</v>
      </c>
      <c r="AK543" s="7" t="str">
        <f t="shared" si="43"/>
        <v>0</v>
      </c>
      <c r="AL543" s="7" t="str">
        <f t="shared" si="44"/>
        <v>0</v>
      </c>
    </row>
    <row r="544" spans="1:38">
      <c r="A544" s="7">
        <f>IF(OUT!C340="", "", OUT!C340)</f>
        <v>712</v>
      </c>
      <c r="B544" s="18">
        <f>IF(OUT!A340="", "", OUT!A340)</f>
        <v>71249</v>
      </c>
      <c r="C544" s="7" t="str">
        <f>IF(OUT!D340="", "", OUT!D340)</f>
        <v>ZZZ</v>
      </c>
      <c r="D544" s="25"/>
      <c r="E544" s="34" t="str">
        <f>IF(OUT!E340="", "", OUT!E340)</f>
        <v>1 EACH</v>
      </c>
      <c r="F544" s="22" t="str">
        <f>IF(OUT!AE340="NEW", "✷", "")</f>
        <v/>
      </c>
      <c r="G544" t="str">
        <f>IF(OUT!B340="", "", OUT!B340)</f>
        <v>SAMPLER  PEONY GARDEN 2/3 EYE GROWERS ASST. (5 Varieties, 10 of Each)</v>
      </c>
      <c r="H544" s="19">
        <f t="shared" si="40"/>
        <v>334.286</v>
      </c>
      <c r="I544" s="20">
        <f t="shared" si="41"/>
        <v>334.28</v>
      </c>
      <c r="J544" s="34" t="str">
        <f>IF(OUT!F340="", "", OUT!F340)</f>
        <v/>
      </c>
      <c r="K544" s="7">
        <f>IF(OUT!P340="", "", OUT!P340)</f>
        <v>1</v>
      </c>
      <c r="L544" s="7" t="str">
        <f>IF(OUT!AE340="", "", OUT!AE340)</f>
        <v/>
      </c>
      <c r="M544" s="7" t="str">
        <f>IF(OUT!AG340="", "", OUT!AG340)</f>
        <v/>
      </c>
      <c r="N544" s="7" t="str">
        <f>IF(OUT!AQ340="", "", OUT!AQ340)</f>
        <v>CUT</v>
      </c>
      <c r="O544" s="7" t="str">
        <f>IF(OUT!BM340="", "", OUT!BM340)</f>
        <v>T6</v>
      </c>
      <c r="P544" s="8">
        <f>IF(OUT!N340="", "", OUT!N340)</f>
        <v>334.286</v>
      </c>
      <c r="Q544" s="9">
        <f>IF(OUT!O340="", "", OUT!O340)</f>
        <v>334.28</v>
      </c>
      <c r="R544" s="8">
        <f>IF(PPG!H340="", "", PPG!H340)</f>
        <v>0</v>
      </c>
      <c r="S544" s="9">
        <f>IF(PPG!I340="", "", PPG!I340)</f>
        <v>0</v>
      </c>
      <c r="T544" s="8">
        <f>IF(PPG!J340="", "", PPG!J340)</f>
        <v>0</v>
      </c>
      <c r="U544" s="9">
        <f>IF(PPG!K340="", "", PPG!K340)</f>
        <v>0</v>
      </c>
      <c r="V544" s="8">
        <f>IF(PPG!L340="", "", PPG!L340)</f>
        <v>0</v>
      </c>
      <c r="W544" s="9">
        <f>IF(PPG!M340="", "", PPG!M340)</f>
        <v>0</v>
      </c>
      <c r="X544" s="8">
        <f>IF(PPG!N340="", "", PPG!N340)</f>
        <v>0</v>
      </c>
      <c r="Y544" s="9">
        <f>IF(PPG!O340="", "", PPG!O340)</f>
        <v>0</v>
      </c>
      <c r="Z544" s="8">
        <f>IF(PPG!Q340="", "", PPG!Q340)</f>
        <v>410</v>
      </c>
      <c r="AA544" s="9">
        <f>IF(PPG!R340="", "", PPG!R340)</f>
        <v>410</v>
      </c>
      <c r="AB544" s="8">
        <f>IF(PPG!S340="", "", PPG!S340)</f>
        <v>0</v>
      </c>
      <c r="AC544" s="9">
        <f>IF(PPG!T340="", "", PPG!T340)</f>
        <v>0</v>
      </c>
      <c r="AD544" s="8">
        <f>IF(PPG!U340="", "", PPG!U340)</f>
        <v>0</v>
      </c>
      <c r="AE544" s="9">
        <f>IF(PPG!V340="", "", PPG!V340)</f>
        <v>0</v>
      </c>
      <c r="AF544" s="8">
        <f>IF(PPG!W340="", "", PPG!W340)</f>
        <v>0</v>
      </c>
      <c r="AG544" s="9">
        <f>IF(PPG!X340="", "", PPG!X340)</f>
        <v>0</v>
      </c>
      <c r="AH544" s="8">
        <f>IF(PPG!Y340="", "", PPG!Y340)</f>
        <v>0</v>
      </c>
      <c r="AI544" s="9">
        <f>IF(PPG!Z340="", "", PPG!Z340)</f>
        <v>0</v>
      </c>
      <c r="AJ544" s="30" t="str">
        <f t="shared" si="42"/>
        <v>0.00</v>
      </c>
      <c r="AK544" s="7" t="str">
        <f t="shared" si="43"/>
        <v>0</v>
      </c>
      <c r="AL544" s="7" t="str">
        <f t="shared" si="44"/>
        <v>0</v>
      </c>
    </row>
    <row r="545" spans="1:38">
      <c r="A545" s="7">
        <f>IF(OUT!C341="", "", OUT!C341)</f>
        <v>712</v>
      </c>
      <c r="B545" s="18">
        <f>IF(OUT!A341="", "", OUT!A341)</f>
        <v>71250</v>
      </c>
      <c r="C545" s="7" t="str">
        <f>IF(OUT!D341="", "", OUT!D341)</f>
        <v>ZZZ</v>
      </c>
      <c r="D545" s="25"/>
      <c r="E545" s="34" t="str">
        <f>IF(OUT!E341="", "", OUT!E341)</f>
        <v>1 EACH</v>
      </c>
      <c r="F545" s="22" t="str">
        <f>IF(OUT!AE341="NEW", "✷", "")</f>
        <v/>
      </c>
      <c r="G545" t="str">
        <f>IF(OUT!B341="", "", OUT!B341)</f>
        <v>SAMPLER  PHLOX TALL GARDEN GROWERS ASSORTMENT (10 Varieties, 10 of Each)</v>
      </c>
      <c r="H545" s="19">
        <f t="shared" si="40"/>
        <v>410</v>
      </c>
      <c r="I545" s="20">
        <f t="shared" si="41"/>
        <v>410</v>
      </c>
      <c r="J545" s="34" t="str">
        <f>IF(OUT!F341="", "", OUT!F341)</f>
        <v/>
      </c>
      <c r="K545" s="7">
        <f>IF(OUT!P341="", "", OUT!P341)</f>
        <v>1</v>
      </c>
      <c r="L545" s="7" t="str">
        <f>IF(OUT!AE341="", "", OUT!AE341)</f>
        <v/>
      </c>
      <c r="M545" s="7" t="str">
        <f>IF(OUT!AG341="", "", OUT!AG341)</f>
        <v/>
      </c>
      <c r="N545" s="7" t="str">
        <f>IF(OUT!AQ341="", "", OUT!AQ341)</f>
        <v>CUT</v>
      </c>
      <c r="O545" s="7" t="str">
        <f>IF(OUT!BM341="", "", OUT!BM341)</f>
        <v>T6</v>
      </c>
      <c r="P545" s="8">
        <f>IF(OUT!N341="", "", OUT!N341)</f>
        <v>410</v>
      </c>
      <c r="Q545" s="9">
        <f>IF(OUT!O341="", "", OUT!O341)</f>
        <v>410</v>
      </c>
      <c r="R545" s="8">
        <f>IF(PPG!H341="", "", PPG!H341)</f>
        <v>0</v>
      </c>
      <c r="S545" s="9">
        <f>IF(PPG!I341="", "", PPG!I341)</f>
        <v>0</v>
      </c>
      <c r="T545" s="8">
        <f>IF(PPG!J341="", "", PPG!J341)</f>
        <v>0</v>
      </c>
      <c r="U545" s="9">
        <f>IF(PPG!K341="", "", PPG!K341)</f>
        <v>0</v>
      </c>
      <c r="V545" s="8">
        <f>IF(PPG!L341="", "", PPG!L341)</f>
        <v>0</v>
      </c>
      <c r="W545" s="9">
        <f>IF(PPG!M341="", "", PPG!M341)</f>
        <v>0</v>
      </c>
      <c r="X545" s="8">
        <f>IF(PPG!N341="", "", PPG!N341)</f>
        <v>0</v>
      </c>
      <c r="Y545" s="9">
        <f>IF(PPG!O341="", "", PPG!O341)</f>
        <v>0</v>
      </c>
      <c r="Z545" s="8">
        <f>IF(PPG!Q341="", "", PPG!Q341)</f>
        <v>305.71499999999997</v>
      </c>
      <c r="AA545" s="9">
        <f>IF(PPG!R341="", "", PPG!R341)</f>
        <v>305.70999999999998</v>
      </c>
      <c r="AB545" s="8">
        <f>IF(PPG!S341="", "", PPG!S341)</f>
        <v>0</v>
      </c>
      <c r="AC545" s="9">
        <f>IF(PPG!T341="", "", PPG!T341)</f>
        <v>0</v>
      </c>
      <c r="AD545" s="8">
        <f>IF(PPG!U341="", "", PPG!U341)</f>
        <v>0</v>
      </c>
      <c r="AE545" s="9">
        <f>IF(PPG!V341="", "", PPG!V341)</f>
        <v>0</v>
      </c>
      <c r="AF545" s="8">
        <f>IF(PPG!W341="", "", PPG!W341)</f>
        <v>0</v>
      </c>
      <c r="AG545" s="9">
        <f>IF(PPG!X341="", "", PPG!X341)</f>
        <v>0</v>
      </c>
      <c r="AH545" s="8">
        <f>IF(PPG!Y341="", "", PPG!Y341)</f>
        <v>0</v>
      </c>
      <c r="AI545" s="9">
        <f>IF(PPG!Z341="", "", PPG!Z341)</f>
        <v>0</v>
      </c>
      <c r="AJ545" s="30" t="str">
        <f t="shared" si="42"/>
        <v>0.00</v>
      </c>
      <c r="AK545" s="7" t="str">
        <f t="shared" si="43"/>
        <v>0</v>
      </c>
      <c r="AL545" s="7" t="str">
        <f t="shared" si="44"/>
        <v>0</v>
      </c>
    </row>
    <row r="546" spans="1:38">
      <c r="A546" s="7">
        <f>IF(OUT!C592="", "", OUT!C592)</f>
        <v>712</v>
      </c>
      <c r="B546" s="18">
        <f>IF(OUT!A592="", "", OUT!A592)</f>
        <v>97529</v>
      </c>
      <c r="C546" s="7" t="str">
        <f>IF(OUT!D592="", "", OUT!D592)</f>
        <v>ZZZ</v>
      </c>
      <c r="D546" s="25"/>
      <c r="E546" s="34" t="str">
        <f>IF(OUT!E592="", "", OUT!E592)</f>
        <v>1 EACH</v>
      </c>
      <c r="F546" s="22" t="str">
        <f>IF(OUT!AE592="NEW", "✷", "")</f>
        <v/>
      </c>
      <c r="G546" t="str">
        <f>IF(OUT!B592="", "", OUT!B592)</f>
        <v>SAMPLER  RANUNCULUS TECOLOTE ASSORTMENT (10 Varieties, 100 of Each)</v>
      </c>
      <c r="H546" s="19">
        <f t="shared" si="40"/>
        <v>557.14300000000003</v>
      </c>
      <c r="I546" s="20">
        <f t="shared" si="41"/>
        <v>557.14</v>
      </c>
      <c r="J546" s="34" t="str">
        <f>IF(OUT!F592="", "", OUT!F592)</f>
        <v/>
      </c>
      <c r="K546" s="7">
        <f>IF(OUT!P592="", "", OUT!P592)</f>
        <v>1</v>
      </c>
      <c r="L546" s="7" t="str">
        <f>IF(OUT!AE592="", "", OUT!AE592)</f>
        <v/>
      </c>
      <c r="M546" s="7" t="str">
        <f>IF(OUT!AG592="", "", OUT!AG592)</f>
        <v/>
      </c>
      <c r="N546" s="7" t="str">
        <f>IF(OUT!AQ592="", "", OUT!AQ592)</f>
        <v/>
      </c>
      <c r="O546" s="7" t="str">
        <f>IF(OUT!BM592="", "", OUT!BM592)</f>
        <v>T6</v>
      </c>
      <c r="P546" s="8">
        <f>IF(OUT!N592="", "", OUT!N592)</f>
        <v>557.14300000000003</v>
      </c>
      <c r="Q546" s="9">
        <f>IF(OUT!O592="", "", OUT!O592)</f>
        <v>557.14</v>
      </c>
      <c r="R546" s="8">
        <f>IF(PPG!H592="", "", PPG!H592)</f>
        <v>0</v>
      </c>
      <c r="S546" s="9">
        <f>IF(PPG!I592="", "", PPG!I592)</f>
        <v>0</v>
      </c>
      <c r="T546" s="8">
        <f>IF(PPG!J592="", "", PPG!J592)</f>
        <v>0</v>
      </c>
      <c r="U546" s="9">
        <f>IF(PPG!K592="", "", PPG!K592)</f>
        <v>0</v>
      </c>
      <c r="V546" s="8">
        <f>IF(PPG!L592="", "", PPG!L592)</f>
        <v>0</v>
      </c>
      <c r="W546" s="9">
        <f>IF(PPG!M592="", "", PPG!M592)</f>
        <v>0</v>
      </c>
      <c r="X546" s="8">
        <f>IF(PPG!N592="", "", PPG!N592)</f>
        <v>0</v>
      </c>
      <c r="Y546" s="9">
        <f>IF(PPG!O592="", "", PPG!O592)</f>
        <v>0</v>
      </c>
      <c r="Z546" s="8">
        <f>IF(PPG!Q592="", "", PPG!Q592)</f>
        <v>1.5289999999999999</v>
      </c>
      <c r="AA546" s="9">
        <f>IF(PPG!R592="", "", PPG!R592)</f>
        <v>38.22</v>
      </c>
      <c r="AB546" s="8">
        <f>IF(PPG!S592="", "", PPG!S592)</f>
        <v>0</v>
      </c>
      <c r="AC546" s="9">
        <f>IF(PPG!T592="", "", PPG!T592)</f>
        <v>0</v>
      </c>
      <c r="AD546" s="8">
        <f>IF(PPG!U592="", "", PPG!U592)</f>
        <v>0</v>
      </c>
      <c r="AE546" s="9">
        <f>IF(PPG!V592="", "", PPG!V592)</f>
        <v>0</v>
      </c>
      <c r="AF546" s="8">
        <f>IF(PPG!W592="", "", PPG!W592)</f>
        <v>0</v>
      </c>
      <c r="AG546" s="9">
        <f>IF(PPG!X592="", "", PPG!X592)</f>
        <v>0</v>
      </c>
      <c r="AH546" s="8">
        <f>IF(PPG!Y592="", "", PPG!Y592)</f>
        <v>0</v>
      </c>
      <c r="AI546" s="9">
        <f>IF(PPG!Z592="", "", PPG!Z592)</f>
        <v>0</v>
      </c>
      <c r="AJ546" s="30" t="str">
        <f t="shared" si="42"/>
        <v>0.00</v>
      </c>
      <c r="AK546" s="7" t="str">
        <f t="shared" si="43"/>
        <v>0</v>
      </c>
      <c r="AL546" s="7" t="str">
        <f t="shared" si="44"/>
        <v>0</v>
      </c>
    </row>
    <row r="547" spans="1:38">
      <c r="A547" s="7">
        <f>IF(OUT!C426="", "", OUT!C426)</f>
        <v>712</v>
      </c>
      <c r="B547" s="18">
        <f>IF(OUT!A426="", "", OUT!A426)</f>
        <v>85217</v>
      </c>
      <c r="C547" s="7" t="str">
        <f>IF(OUT!D426="", "", OUT!D426)</f>
        <v>ZZZ</v>
      </c>
      <c r="D547" s="25"/>
      <c r="E547" s="34" t="str">
        <f>IF(OUT!E426="", "", OUT!E426)</f>
        <v>1 EACH</v>
      </c>
      <c r="F547" s="22" t="str">
        <f>IF(OUT!AE426="NEW", "✷", "")</f>
        <v/>
      </c>
      <c r="G547" t="str">
        <f>IF(OUT!B426="", "", OUT!B426)</f>
        <v>SAMPLER  STRAWBERRY STRAWBERRY COLLECTION (10 Varieties, 100 of Each)</v>
      </c>
      <c r="H547" s="19">
        <f t="shared" si="40"/>
        <v>517.14300000000003</v>
      </c>
      <c r="I547" s="20">
        <f t="shared" si="41"/>
        <v>517.14</v>
      </c>
      <c r="J547" s="34" t="str">
        <f>IF(OUT!F426="", "", OUT!F426)</f>
        <v/>
      </c>
      <c r="K547" s="7">
        <f>IF(OUT!P426="", "", OUT!P426)</f>
        <v>1</v>
      </c>
      <c r="L547" s="7" t="str">
        <f>IF(OUT!AE426="", "", OUT!AE426)</f>
        <v/>
      </c>
      <c r="M547" s="7" t="str">
        <f>IF(OUT!AG426="", "", OUT!AG426)</f>
        <v/>
      </c>
      <c r="N547" s="7" t="str">
        <f>IF(OUT!AQ426="", "", OUT!AQ426)</f>
        <v/>
      </c>
      <c r="O547" s="7" t="str">
        <f>IF(OUT!BM426="", "", OUT!BM426)</f>
        <v>T6</v>
      </c>
      <c r="P547" s="8">
        <f>IF(OUT!N426="", "", OUT!N426)</f>
        <v>517.14300000000003</v>
      </c>
      <c r="Q547" s="9">
        <f>IF(OUT!O426="", "", OUT!O426)</f>
        <v>517.14</v>
      </c>
      <c r="R547" s="8">
        <f>IF(PPG!H426="", "", PPG!H426)</f>
        <v>0</v>
      </c>
      <c r="S547" s="9">
        <f>IF(PPG!I426="", "", PPG!I426)</f>
        <v>0</v>
      </c>
      <c r="T547" s="8">
        <f>IF(PPG!J426="", "", PPG!J426)</f>
        <v>0</v>
      </c>
      <c r="U547" s="9">
        <f>IF(PPG!K426="", "", PPG!K426)</f>
        <v>0</v>
      </c>
      <c r="V547" s="8">
        <f>IF(PPG!L426="", "", PPG!L426)</f>
        <v>0</v>
      </c>
      <c r="W547" s="9">
        <f>IF(PPG!M426="", "", PPG!M426)</f>
        <v>0</v>
      </c>
      <c r="X547" s="8">
        <f>IF(PPG!N426="", "", PPG!N426)</f>
        <v>0</v>
      </c>
      <c r="Y547" s="9">
        <f>IF(PPG!O426="", "", PPG!O426)</f>
        <v>0</v>
      </c>
      <c r="Z547" s="8">
        <f>IF(PPG!Q426="", "", PPG!Q426)</f>
        <v>0.22900000000000001</v>
      </c>
      <c r="AA547" s="9">
        <f>IF(PPG!R426="", "", PPG!R426)</f>
        <v>22.9</v>
      </c>
      <c r="AB547" s="8">
        <f>IF(PPG!S426="", "", PPG!S426)</f>
        <v>0</v>
      </c>
      <c r="AC547" s="9">
        <f>IF(PPG!T426="", "", PPG!T426)</f>
        <v>0</v>
      </c>
      <c r="AD547" s="8">
        <f>IF(PPG!U426="", "", PPG!U426)</f>
        <v>0</v>
      </c>
      <c r="AE547" s="9">
        <f>IF(PPG!V426="", "", PPG!V426)</f>
        <v>0</v>
      </c>
      <c r="AF547" s="8">
        <f>IF(PPG!W426="", "", PPG!W426)</f>
        <v>0</v>
      </c>
      <c r="AG547" s="9">
        <f>IF(PPG!X426="", "", PPG!X426)</f>
        <v>0</v>
      </c>
      <c r="AH547" s="8">
        <f>IF(PPG!Y426="", "", PPG!Y426)</f>
        <v>0</v>
      </c>
      <c r="AI547" s="9">
        <f>IF(PPG!Z426="", "", PPG!Z426)</f>
        <v>0</v>
      </c>
      <c r="AJ547" s="30" t="str">
        <f t="shared" si="42"/>
        <v>0.00</v>
      </c>
      <c r="AK547" s="7" t="str">
        <f t="shared" si="43"/>
        <v>0</v>
      </c>
      <c r="AL547" s="7" t="str">
        <f t="shared" si="44"/>
        <v>0</v>
      </c>
    </row>
    <row r="548" spans="1:38">
      <c r="A548" s="7">
        <f>IF(OUT!C376="", "", OUT!C376)</f>
        <v>712</v>
      </c>
      <c r="B548" s="18">
        <f>IF(OUT!A376="", "", OUT!A376)</f>
        <v>77386</v>
      </c>
      <c r="C548" s="7" t="str">
        <f>IF(OUT!D376="", "", OUT!D376)</f>
        <v>ZZZ</v>
      </c>
      <c r="D548" s="25"/>
      <c r="E548" s="34" t="str">
        <f>IF(OUT!E376="", "", OUT!E376)</f>
        <v>1 EACH</v>
      </c>
      <c r="F548" s="22" t="str">
        <f>IF(OUT!AE376="NEW", "✷", "")</f>
        <v/>
      </c>
      <c r="G548" t="str">
        <f>IF(OUT!B376="", "", OUT!B376)</f>
        <v>SAMPLER  VINES GROWERS ASSORTMENT (5 Varieties, 10 of Each)</v>
      </c>
      <c r="H548" s="19">
        <f t="shared" si="40"/>
        <v>411.42899999999997</v>
      </c>
      <c r="I548" s="20">
        <f t="shared" si="41"/>
        <v>411.42</v>
      </c>
      <c r="J548" s="34" t="str">
        <f>IF(OUT!F376="", "", OUT!F376)</f>
        <v/>
      </c>
      <c r="K548" s="7">
        <f>IF(OUT!P376="", "", OUT!P376)</f>
        <v>1</v>
      </c>
      <c r="L548" s="7" t="str">
        <f>IF(OUT!AE376="", "", OUT!AE376)</f>
        <v/>
      </c>
      <c r="M548" s="7" t="str">
        <f>IF(OUT!AG376="", "", OUT!AG376)</f>
        <v/>
      </c>
      <c r="N548" s="7" t="str">
        <f>IF(OUT!AQ376="", "", OUT!AQ376)</f>
        <v/>
      </c>
      <c r="O548" s="7" t="str">
        <f>IF(OUT!BM376="", "", OUT!BM376)</f>
        <v>T6</v>
      </c>
      <c r="P548" s="8">
        <f>IF(OUT!N376="", "", OUT!N376)</f>
        <v>411.42899999999997</v>
      </c>
      <c r="Q548" s="9">
        <f>IF(OUT!O376="", "", OUT!O376)</f>
        <v>411.42</v>
      </c>
      <c r="R548" s="8">
        <f>IF(PPG!H376="", "", PPG!H376)</f>
        <v>0</v>
      </c>
      <c r="S548" s="9">
        <f>IF(PPG!I376="", "", PPG!I376)</f>
        <v>0</v>
      </c>
      <c r="T548" s="8">
        <f>IF(PPG!J376="", "", PPG!J376)</f>
        <v>0</v>
      </c>
      <c r="U548" s="9">
        <f>IF(PPG!K376="", "", PPG!K376)</f>
        <v>0</v>
      </c>
      <c r="V548" s="8">
        <f>IF(PPG!L376="", "", PPG!L376)</f>
        <v>0</v>
      </c>
      <c r="W548" s="9">
        <f>IF(PPG!M376="", "", PPG!M376)</f>
        <v>0</v>
      </c>
      <c r="X548" s="8">
        <f>IF(PPG!N376="", "", PPG!N376)</f>
        <v>0</v>
      </c>
      <c r="Y548" s="9">
        <f>IF(PPG!O376="", "", PPG!O376)</f>
        <v>0</v>
      </c>
      <c r="Z548" s="8">
        <f>IF(PPG!Q376="", "", PPG!Q376)</f>
        <v>2.6859999999999999</v>
      </c>
      <c r="AA548" s="9">
        <f>IF(PPG!R376="", "", PPG!R376)</f>
        <v>26.86</v>
      </c>
      <c r="AB548" s="8">
        <f>IF(PPG!S376="", "", PPG!S376)</f>
        <v>0</v>
      </c>
      <c r="AC548" s="9">
        <f>IF(PPG!T376="", "", PPG!T376)</f>
        <v>0</v>
      </c>
      <c r="AD548" s="8">
        <f>IF(PPG!U376="", "", PPG!U376)</f>
        <v>0</v>
      </c>
      <c r="AE548" s="9">
        <f>IF(PPG!V376="", "", PPG!V376)</f>
        <v>0</v>
      </c>
      <c r="AF548" s="8">
        <f>IF(PPG!W376="", "", PPG!W376)</f>
        <v>0</v>
      </c>
      <c r="AG548" s="9">
        <f>IF(PPG!X376="", "", PPG!X376)</f>
        <v>0</v>
      </c>
      <c r="AH548" s="8">
        <f>IF(PPG!Y376="", "", PPG!Y376)</f>
        <v>0</v>
      </c>
      <c r="AI548" s="9">
        <f>IF(PPG!Z376="", "", PPG!Z376)</f>
        <v>0</v>
      </c>
      <c r="AJ548" s="30" t="str">
        <f t="shared" si="42"/>
        <v>0.00</v>
      </c>
      <c r="AK548" s="7" t="str">
        <f t="shared" si="43"/>
        <v>0</v>
      </c>
      <c r="AL548" s="7" t="str">
        <f t="shared" si="44"/>
        <v>0</v>
      </c>
    </row>
    <row r="549" spans="1:38">
      <c r="A549" s="7">
        <f>IF(OUT!C6="", "", OUT!C6)</f>
        <v>712</v>
      </c>
      <c r="B549" s="18">
        <f>IF(OUT!A6="", "", OUT!A6)</f>
        <v>6247</v>
      </c>
      <c r="C549" s="7" t="str">
        <f>IF(OUT!D6="", "", OUT!D6)</f>
        <v>BB</v>
      </c>
      <c r="D549" s="25"/>
      <c r="E549" s="34" t="str">
        <f>IF(OUT!E6="", "", OUT!E6)</f>
        <v>10/BDL</v>
      </c>
      <c r="F549" s="22" t="str">
        <f>IF(OUT!AE6="NEW", "✷", "")</f>
        <v/>
      </c>
      <c r="G549" t="str">
        <f>IF(OUT!B6="", "", OUT!B6)</f>
        <v>SEDUM  GROUNDCOVER DRAGON'S BLOOD (Neon Red)</v>
      </c>
      <c r="H549" s="19">
        <f t="shared" si="40"/>
        <v>3.4</v>
      </c>
      <c r="I549" s="20">
        <f t="shared" si="41"/>
        <v>34</v>
      </c>
      <c r="J549" s="34" t="str">
        <f>IF(OUT!F6="", "", OUT!F6)</f>
        <v>#1 GRADE BARE ROOT</v>
      </c>
      <c r="K549" s="7">
        <f>IF(OUT!P6="", "", OUT!P6)</f>
        <v>10</v>
      </c>
      <c r="L549" s="7" t="str">
        <f>IF(OUT!AE6="", "", OUT!AE6)</f>
        <v/>
      </c>
      <c r="M549" s="7" t="str">
        <f>IF(OUT!AG6="", "", OUT!AG6)</f>
        <v/>
      </c>
      <c r="N549" s="7" t="str">
        <f>IF(OUT!AQ6="", "", OUT!AQ6)</f>
        <v/>
      </c>
      <c r="O549" s="7" t="str">
        <f>IF(OUT!BM6="", "", OUT!BM6)</f>
        <v>T2</v>
      </c>
      <c r="P549" s="8">
        <f>IF(OUT!N6="", "", OUT!N6)</f>
        <v>3.4</v>
      </c>
      <c r="Q549" s="9">
        <f>IF(OUT!O6="", "", OUT!O6)</f>
        <v>34</v>
      </c>
      <c r="R549" s="8">
        <f>IF(PPG!H6="", "", PPG!H6)</f>
        <v>0</v>
      </c>
      <c r="S549" s="9">
        <f>IF(PPG!I6="", "", PPG!I6)</f>
        <v>0</v>
      </c>
      <c r="T549" s="8">
        <f>IF(PPG!J6="", "", PPG!J6)</f>
        <v>0</v>
      </c>
      <c r="U549" s="9">
        <f>IF(PPG!K6="", "", PPG!K6)</f>
        <v>0</v>
      </c>
      <c r="V549" s="8">
        <f>IF(PPG!L6="", "", PPG!L6)</f>
        <v>0</v>
      </c>
      <c r="W549" s="9">
        <f>IF(PPG!M6="", "", PPG!M6)</f>
        <v>0</v>
      </c>
      <c r="X549" s="8">
        <f>IF(PPG!N6="", "", PPG!N6)</f>
        <v>0</v>
      </c>
      <c r="Y549" s="9">
        <f>IF(PPG!O6="", "", PPG!O6)</f>
        <v>0</v>
      </c>
      <c r="Z549" s="8">
        <f>IF(PPG!Q6="", "", PPG!Q6)</f>
        <v>3.4</v>
      </c>
      <c r="AA549" s="9">
        <f>IF(PPG!R6="", "", PPG!R6)</f>
        <v>34</v>
      </c>
      <c r="AB549" s="8">
        <f>IF(PPG!S6="", "", PPG!S6)</f>
        <v>0</v>
      </c>
      <c r="AC549" s="9">
        <f>IF(PPG!T6="", "", PPG!T6)</f>
        <v>0</v>
      </c>
      <c r="AD549" s="8">
        <f>IF(PPG!U6="", "", PPG!U6)</f>
        <v>0</v>
      </c>
      <c r="AE549" s="9">
        <f>IF(PPG!V6="", "", PPG!V6)</f>
        <v>0</v>
      </c>
      <c r="AF549" s="8">
        <f>IF(PPG!W6="", "", PPG!W6)</f>
        <v>0</v>
      </c>
      <c r="AG549" s="9">
        <f>IF(PPG!X6="", "", PPG!X6)</f>
        <v>0</v>
      </c>
      <c r="AH549" s="8">
        <f>IF(PPG!Y6="", "", PPG!Y6)</f>
        <v>0</v>
      </c>
      <c r="AI549" s="9">
        <f>IF(PPG!Z6="", "", PPG!Z6)</f>
        <v>0</v>
      </c>
      <c r="AJ549" s="30" t="str">
        <f t="shared" si="42"/>
        <v>0.00</v>
      </c>
      <c r="AK549" s="7" t="str">
        <f t="shared" si="43"/>
        <v>0</v>
      </c>
      <c r="AL549" s="7" t="str">
        <f t="shared" si="44"/>
        <v>0</v>
      </c>
    </row>
    <row r="550" spans="1:38">
      <c r="A550" s="7">
        <f>IF(OUT!C39="", "", OUT!C39)</f>
        <v>712</v>
      </c>
      <c r="B550" s="18">
        <f>IF(OUT!A39="", "", OUT!A39)</f>
        <v>30469</v>
      </c>
      <c r="C550" s="7" t="str">
        <f>IF(OUT!D39="", "", OUT!D39)</f>
        <v>BB</v>
      </c>
      <c r="D550" s="25"/>
      <c r="E550" s="34" t="str">
        <f>IF(OUT!E39="", "", OUT!E39)</f>
        <v>10/BDL</v>
      </c>
      <c r="F550" s="22" t="str">
        <f>IF(OUT!AE39="NEW", "✷", "")</f>
        <v/>
      </c>
      <c r="G550" t="str">
        <f>IF(OUT!B39="", "", OUT!B39)</f>
        <v>SEDUM  UPRIGHT AUTUMN JOY (Pink to Maroon)</v>
      </c>
      <c r="H550" s="19">
        <f t="shared" si="40"/>
        <v>3.4</v>
      </c>
      <c r="I550" s="20">
        <f t="shared" si="41"/>
        <v>34</v>
      </c>
      <c r="J550" s="34" t="str">
        <f>IF(OUT!F39="", "", OUT!F39)</f>
        <v>#1 GRADE BARE ROOT</v>
      </c>
      <c r="K550" s="7">
        <f>IF(OUT!P39="", "", OUT!P39)</f>
        <v>10</v>
      </c>
      <c r="L550" s="7" t="str">
        <f>IF(OUT!AE39="", "", OUT!AE39)</f>
        <v/>
      </c>
      <c r="M550" s="7" t="str">
        <f>IF(OUT!AG39="", "", OUT!AG39)</f>
        <v/>
      </c>
      <c r="N550" s="7" t="str">
        <f>IF(OUT!AQ39="", "", OUT!AQ39)</f>
        <v>CUT</v>
      </c>
      <c r="O550" s="7" t="str">
        <f>IF(OUT!BM39="", "", OUT!BM39)</f>
        <v>T2</v>
      </c>
      <c r="P550" s="8">
        <f>IF(OUT!N39="", "", OUT!N39)</f>
        <v>3.4</v>
      </c>
      <c r="Q550" s="9">
        <f>IF(OUT!O39="", "", OUT!O39)</f>
        <v>34</v>
      </c>
      <c r="R550" s="8">
        <f>IF(PPG!H39="", "", PPG!H39)</f>
        <v>0</v>
      </c>
      <c r="S550" s="9">
        <f>IF(PPG!I39="", "", PPG!I39)</f>
        <v>0</v>
      </c>
      <c r="T550" s="8">
        <f>IF(PPG!J39="", "", PPG!J39)</f>
        <v>0</v>
      </c>
      <c r="U550" s="9">
        <f>IF(PPG!K39="", "", PPG!K39)</f>
        <v>0</v>
      </c>
      <c r="V550" s="8">
        <f>IF(PPG!L39="", "", PPG!L39)</f>
        <v>0</v>
      </c>
      <c r="W550" s="9">
        <f>IF(PPG!M39="", "", PPG!M39)</f>
        <v>0</v>
      </c>
      <c r="X550" s="8">
        <f>IF(PPG!N39="", "", PPG!N39)</f>
        <v>0</v>
      </c>
      <c r="Y550" s="9">
        <f>IF(PPG!O39="", "", PPG!O39)</f>
        <v>0</v>
      </c>
      <c r="Z550" s="8">
        <f>IF(PPG!Q39="", "", PPG!Q39)</f>
        <v>3.6859999999999999</v>
      </c>
      <c r="AA550" s="9">
        <f>IF(PPG!R39="", "", PPG!R39)</f>
        <v>36.86</v>
      </c>
      <c r="AB550" s="8">
        <f>IF(PPG!S39="", "", PPG!S39)</f>
        <v>0</v>
      </c>
      <c r="AC550" s="9">
        <f>IF(PPG!T39="", "", PPG!T39)</f>
        <v>0</v>
      </c>
      <c r="AD550" s="8">
        <f>IF(PPG!U39="", "", PPG!U39)</f>
        <v>0</v>
      </c>
      <c r="AE550" s="9">
        <f>IF(PPG!V39="", "", PPG!V39)</f>
        <v>0</v>
      </c>
      <c r="AF550" s="8">
        <f>IF(PPG!W39="", "", PPG!W39)</f>
        <v>0</v>
      </c>
      <c r="AG550" s="9">
        <f>IF(PPG!X39="", "", PPG!X39)</f>
        <v>0</v>
      </c>
      <c r="AH550" s="8">
        <f>IF(PPG!Y39="", "", PPG!Y39)</f>
        <v>0</v>
      </c>
      <c r="AI550" s="9">
        <f>IF(PPG!Z39="", "", PPG!Z39)</f>
        <v>0</v>
      </c>
      <c r="AJ550" s="30" t="str">
        <f t="shared" si="42"/>
        <v>0.00</v>
      </c>
      <c r="AK550" s="7" t="str">
        <f t="shared" si="43"/>
        <v>0</v>
      </c>
      <c r="AL550" s="7" t="str">
        <f t="shared" si="44"/>
        <v>0</v>
      </c>
    </row>
    <row r="551" spans="1:38">
      <c r="A551" s="7">
        <f>IF(OUT!C361="", "", OUT!C361)</f>
        <v>712</v>
      </c>
      <c r="B551" s="18">
        <f>IF(OUT!A361="", "", OUT!A361)</f>
        <v>75846</v>
      </c>
      <c r="C551" s="7" t="str">
        <f>IF(OUT!D361="", "", OUT!D361)</f>
        <v>KK</v>
      </c>
      <c r="D551" s="25"/>
      <c r="E551" s="34" t="str">
        <f>IF(OUT!E361="", "", OUT!E361)</f>
        <v>100/BDL</v>
      </c>
      <c r="F551" s="22" t="str">
        <f>IF(OUT!AE361="NEW", "✷", "")</f>
        <v/>
      </c>
      <c r="G551" t="str">
        <f>IF(OUT!B361="", "", OUT!B361)</f>
        <v>SMALL FRUIT  STRAWBERRY EVERBEARING ALBION</v>
      </c>
      <c r="H551" s="19">
        <f t="shared" si="40"/>
        <v>0.35799999999999998</v>
      </c>
      <c r="I551" s="20">
        <f t="shared" si="41"/>
        <v>35.799999999999997</v>
      </c>
      <c r="J551" s="34" t="str">
        <f>IF(OUT!F361="", "", OUT!F361)</f>
        <v>BARE ROOT</v>
      </c>
      <c r="K551" s="7">
        <f>IF(OUT!P361="", "", OUT!P361)</f>
        <v>100</v>
      </c>
      <c r="L551" s="7" t="str">
        <f>IF(OUT!AE361="", "", OUT!AE361)</f>
        <v/>
      </c>
      <c r="M551" s="7" t="str">
        <f>IF(OUT!AG361="", "", OUT!AG361)</f>
        <v/>
      </c>
      <c r="N551" s="7" t="str">
        <f>IF(OUT!AQ361="", "", OUT!AQ361)</f>
        <v/>
      </c>
      <c r="O551" s="7" t="str">
        <f>IF(OUT!BM361="", "", OUT!BM361)</f>
        <v>T3</v>
      </c>
      <c r="P551" s="8">
        <f>IF(OUT!N361="", "", OUT!N361)</f>
        <v>0.35799999999999998</v>
      </c>
      <c r="Q551" s="9">
        <f>IF(OUT!O361="", "", OUT!O361)</f>
        <v>35.799999999999997</v>
      </c>
      <c r="R551" s="8">
        <f>IF(PPG!H361="", "", PPG!H361)</f>
        <v>0</v>
      </c>
      <c r="S551" s="9">
        <f>IF(PPG!I361="", "", PPG!I361)</f>
        <v>0</v>
      </c>
      <c r="T551" s="8">
        <f>IF(PPG!J361="", "", PPG!J361)</f>
        <v>0</v>
      </c>
      <c r="U551" s="9">
        <f>IF(PPG!K361="", "", PPG!K361)</f>
        <v>0</v>
      </c>
      <c r="V551" s="8">
        <f>IF(PPG!L361="", "", PPG!L361)</f>
        <v>0</v>
      </c>
      <c r="W551" s="9">
        <f>IF(PPG!M361="", "", PPG!M361)</f>
        <v>0</v>
      </c>
      <c r="X551" s="8">
        <f>IF(PPG!N361="", "", PPG!N361)</f>
        <v>0</v>
      </c>
      <c r="Y551" s="9">
        <f>IF(PPG!O361="", "", PPG!O361)</f>
        <v>0</v>
      </c>
      <c r="Z551" s="8">
        <f>IF(PPG!Q361="", "", PPG!Q361)</f>
        <v>2.5430000000000001</v>
      </c>
      <c r="AA551" s="9">
        <f>IF(PPG!R361="", "", PPG!R361)</f>
        <v>25.43</v>
      </c>
      <c r="AB551" s="8">
        <f>IF(PPG!S361="", "", PPG!S361)</f>
        <v>0</v>
      </c>
      <c r="AC551" s="9">
        <f>IF(PPG!T361="", "", PPG!T361)</f>
        <v>0</v>
      </c>
      <c r="AD551" s="8">
        <f>IF(PPG!U361="", "", PPG!U361)</f>
        <v>0</v>
      </c>
      <c r="AE551" s="9">
        <f>IF(PPG!V361="", "", PPG!V361)</f>
        <v>0</v>
      </c>
      <c r="AF551" s="8">
        <f>IF(PPG!W361="", "", PPG!W361)</f>
        <v>0</v>
      </c>
      <c r="AG551" s="9">
        <f>IF(PPG!X361="", "", PPG!X361)</f>
        <v>0</v>
      </c>
      <c r="AH551" s="8">
        <f>IF(PPG!Y361="", "", PPG!Y361)</f>
        <v>0</v>
      </c>
      <c r="AI551" s="9">
        <f>IF(PPG!Z361="", "", PPG!Z361)</f>
        <v>0</v>
      </c>
      <c r="AJ551" s="30" t="str">
        <f t="shared" si="42"/>
        <v>0.00</v>
      </c>
      <c r="AK551" s="7" t="str">
        <f t="shared" si="43"/>
        <v>0</v>
      </c>
      <c r="AL551" s="7" t="str">
        <f t="shared" si="44"/>
        <v>0</v>
      </c>
    </row>
    <row r="552" spans="1:38">
      <c r="A552" s="7">
        <f>IF(OUT!C404="", "", OUT!C404)</f>
        <v>712</v>
      </c>
      <c r="B552" s="18">
        <f>IF(OUT!A404="", "", OUT!A404)</f>
        <v>80547</v>
      </c>
      <c r="C552" s="7" t="str">
        <f>IF(OUT!D404="", "", OUT!D404)</f>
        <v>KK</v>
      </c>
      <c r="D552" s="25"/>
      <c r="E552" s="34" t="str">
        <f>IF(OUT!E404="", "", OUT!E404)</f>
        <v>100/BDL</v>
      </c>
      <c r="F552" s="22" t="str">
        <f>IF(OUT!AE404="NEW", "✷", "")</f>
        <v/>
      </c>
      <c r="G552" t="str">
        <f>IF(OUT!B404="", "", OUT!B404)</f>
        <v>SMALL FRUIT  STRAWBERRY EVERBEARING EVERSWEET</v>
      </c>
      <c r="H552" s="19">
        <f t="shared" si="40"/>
        <v>0.35799999999999998</v>
      </c>
      <c r="I552" s="20">
        <f t="shared" si="41"/>
        <v>35.799999999999997</v>
      </c>
      <c r="J552" s="34" t="str">
        <f>IF(OUT!F404="", "", OUT!F404)</f>
        <v>BARE ROOT</v>
      </c>
      <c r="K552" s="7">
        <f>IF(OUT!P404="", "", OUT!P404)</f>
        <v>100</v>
      </c>
      <c r="L552" s="7" t="str">
        <f>IF(OUT!AE404="", "", OUT!AE404)</f>
        <v/>
      </c>
      <c r="M552" s="7" t="str">
        <f>IF(OUT!AG404="", "", OUT!AG404)</f>
        <v/>
      </c>
      <c r="N552" s="7" t="str">
        <f>IF(OUT!AQ404="", "", OUT!AQ404)</f>
        <v/>
      </c>
      <c r="O552" s="7" t="str">
        <f>IF(OUT!BM404="", "", OUT!BM404)</f>
        <v>T3</v>
      </c>
      <c r="P552" s="8">
        <f>IF(OUT!N404="", "", OUT!N404)</f>
        <v>0.35799999999999998</v>
      </c>
      <c r="Q552" s="9">
        <f>IF(OUT!O404="", "", OUT!O404)</f>
        <v>35.799999999999997</v>
      </c>
      <c r="R552" s="8">
        <f>IF(PPG!H404="", "", PPG!H404)</f>
        <v>0</v>
      </c>
      <c r="S552" s="9">
        <f>IF(PPG!I404="", "", PPG!I404)</f>
        <v>0</v>
      </c>
      <c r="T552" s="8">
        <f>IF(PPG!J404="", "", PPG!J404)</f>
        <v>0</v>
      </c>
      <c r="U552" s="9">
        <f>IF(PPG!K404="", "", PPG!K404)</f>
        <v>0</v>
      </c>
      <c r="V552" s="8">
        <f>IF(PPG!L404="", "", PPG!L404)</f>
        <v>0</v>
      </c>
      <c r="W552" s="9">
        <f>IF(PPG!M404="", "", PPG!M404)</f>
        <v>0</v>
      </c>
      <c r="X552" s="8">
        <f>IF(PPG!N404="", "", PPG!N404)</f>
        <v>0</v>
      </c>
      <c r="Y552" s="9">
        <f>IF(PPG!O404="", "", PPG!O404)</f>
        <v>0</v>
      </c>
      <c r="Z552" s="8">
        <f>IF(PPG!Q404="", "", PPG!Q404)</f>
        <v>3.4</v>
      </c>
      <c r="AA552" s="9">
        <f>IF(PPG!R404="", "", PPG!R404)</f>
        <v>85</v>
      </c>
      <c r="AB552" s="8">
        <f>IF(PPG!S404="", "", PPG!S404)</f>
        <v>0</v>
      </c>
      <c r="AC552" s="9">
        <f>IF(PPG!T404="", "", PPG!T404)</f>
        <v>0</v>
      </c>
      <c r="AD552" s="8">
        <f>IF(PPG!U404="", "", PPG!U404)</f>
        <v>0</v>
      </c>
      <c r="AE552" s="9">
        <f>IF(PPG!V404="", "", PPG!V404)</f>
        <v>0</v>
      </c>
      <c r="AF552" s="8">
        <f>IF(PPG!W404="", "", PPG!W404)</f>
        <v>0</v>
      </c>
      <c r="AG552" s="9">
        <f>IF(PPG!X404="", "", PPG!X404)</f>
        <v>0</v>
      </c>
      <c r="AH552" s="8">
        <f>IF(PPG!Y404="", "", PPG!Y404)</f>
        <v>0</v>
      </c>
      <c r="AI552" s="9">
        <f>IF(PPG!Z404="", "", PPG!Z404)</f>
        <v>0</v>
      </c>
      <c r="AJ552" s="30" t="str">
        <f t="shared" si="42"/>
        <v>0.00</v>
      </c>
      <c r="AK552" s="7" t="str">
        <f t="shared" si="43"/>
        <v>0</v>
      </c>
      <c r="AL552" s="7" t="str">
        <f t="shared" si="44"/>
        <v>0</v>
      </c>
    </row>
    <row r="553" spans="1:38">
      <c r="A553" s="7">
        <f>IF(OUT!C245="", "", OUT!C245)</f>
        <v>712</v>
      </c>
      <c r="B553" s="18">
        <f>IF(OUT!A245="", "", OUT!A245)</f>
        <v>60501</v>
      </c>
      <c r="C553" s="7" t="str">
        <f>IF(OUT!D245="", "", OUT!D245)</f>
        <v>KK</v>
      </c>
      <c r="D553" s="25"/>
      <c r="E553" s="34" t="str">
        <f>IF(OUT!E245="", "", OUT!E245)</f>
        <v>100/BDL</v>
      </c>
      <c r="F553" s="22" t="str">
        <f>IF(OUT!AE245="NEW", "✷", "")</f>
        <v/>
      </c>
      <c r="G553" t="str">
        <f>IF(OUT!B245="", "", OUT!B245)</f>
        <v>SMALL FRUIT  STRAWBERRY EVERBEARING FORT LARAMIE</v>
      </c>
      <c r="H553" s="19">
        <f t="shared" si="40"/>
        <v>0.35799999999999998</v>
      </c>
      <c r="I553" s="20">
        <f t="shared" si="41"/>
        <v>35.799999999999997</v>
      </c>
      <c r="J553" s="34" t="str">
        <f>IF(OUT!F245="", "", OUT!F245)</f>
        <v>BARE ROOT</v>
      </c>
      <c r="K553" s="7">
        <f>IF(OUT!P245="", "", OUT!P245)</f>
        <v>100</v>
      </c>
      <c r="L553" s="7" t="str">
        <f>IF(OUT!AE245="", "", OUT!AE245)</f>
        <v/>
      </c>
      <c r="M553" s="7" t="str">
        <f>IF(OUT!AG245="", "", OUT!AG245)</f>
        <v/>
      </c>
      <c r="N553" s="7" t="str">
        <f>IF(OUT!AQ245="", "", OUT!AQ245)</f>
        <v/>
      </c>
      <c r="O553" s="7" t="str">
        <f>IF(OUT!BM245="", "", OUT!BM245)</f>
        <v>T3</v>
      </c>
      <c r="P553" s="8">
        <f>IF(OUT!N245="", "", OUT!N245)</f>
        <v>0.35799999999999998</v>
      </c>
      <c r="Q553" s="9">
        <f>IF(OUT!O245="", "", OUT!O245)</f>
        <v>35.799999999999997</v>
      </c>
      <c r="R553" s="8">
        <f>IF(PPG!H245="", "", PPG!H245)</f>
        <v>0</v>
      </c>
      <c r="S553" s="9">
        <f>IF(PPG!I245="", "", PPG!I245)</f>
        <v>0</v>
      </c>
      <c r="T553" s="8">
        <f>IF(PPG!J245="", "", PPG!J245)</f>
        <v>0</v>
      </c>
      <c r="U553" s="9">
        <f>IF(PPG!K245="", "", PPG!K245)</f>
        <v>0</v>
      </c>
      <c r="V553" s="8">
        <f>IF(PPG!L245="", "", PPG!L245)</f>
        <v>0</v>
      </c>
      <c r="W553" s="9">
        <f>IF(PPG!M245="", "", PPG!M245)</f>
        <v>0</v>
      </c>
      <c r="X553" s="8">
        <f>IF(PPG!N245="", "", PPG!N245)</f>
        <v>0</v>
      </c>
      <c r="Y553" s="9">
        <f>IF(PPG!O245="", "", PPG!O245)</f>
        <v>0</v>
      </c>
      <c r="Z553" s="8">
        <f>IF(PPG!Q245="", "", PPG!Q245)</f>
        <v>0.35799999999999998</v>
      </c>
      <c r="AA553" s="9">
        <f>IF(PPG!R245="", "", PPG!R245)</f>
        <v>35.799999999999997</v>
      </c>
      <c r="AB553" s="8">
        <f>IF(PPG!S245="", "", PPG!S245)</f>
        <v>0</v>
      </c>
      <c r="AC553" s="9">
        <f>IF(PPG!T245="", "", PPG!T245)</f>
        <v>0</v>
      </c>
      <c r="AD553" s="8">
        <f>IF(PPG!U245="", "", PPG!U245)</f>
        <v>0</v>
      </c>
      <c r="AE553" s="9">
        <f>IF(PPG!V245="", "", PPG!V245)</f>
        <v>0</v>
      </c>
      <c r="AF553" s="8">
        <f>IF(PPG!W245="", "", PPG!W245)</f>
        <v>0</v>
      </c>
      <c r="AG553" s="9">
        <f>IF(PPG!X245="", "", PPG!X245)</f>
        <v>0</v>
      </c>
      <c r="AH553" s="8">
        <f>IF(PPG!Y245="", "", PPG!Y245)</f>
        <v>0</v>
      </c>
      <c r="AI553" s="9">
        <f>IF(PPG!Z245="", "", PPG!Z245)</f>
        <v>0</v>
      </c>
      <c r="AJ553" s="30" t="str">
        <f t="shared" si="42"/>
        <v>0.00</v>
      </c>
      <c r="AK553" s="7" t="str">
        <f t="shared" si="43"/>
        <v>0</v>
      </c>
      <c r="AL553" s="7" t="str">
        <f t="shared" si="44"/>
        <v>0</v>
      </c>
    </row>
    <row r="554" spans="1:38">
      <c r="A554" s="7">
        <f>IF(OUT!C207="", "", OUT!C207)</f>
        <v>712</v>
      </c>
      <c r="B554" s="18">
        <f>IF(OUT!A207="", "", OUT!A207)</f>
        <v>56302</v>
      </c>
      <c r="C554" s="7" t="str">
        <f>IF(OUT!D207="", "", OUT!D207)</f>
        <v>KK</v>
      </c>
      <c r="D554" s="25"/>
      <c r="E554" s="34" t="str">
        <f>IF(OUT!E207="", "", OUT!E207)</f>
        <v>100/BDL</v>
      </c>
      <c r="F554" s="22" t="str">
        <f>IF(OUT!AE207="NEW", "✷", "")</f>
        <v/>
      </c>
      <c r="G554" t="str">
        <f>IF(OUT!B207="", "", OUT!B207)</f>
        <v>SMALL FRUIT  STRAWBERRY EVERBEARING OZARK BEAUTY</v>
      </c>
      <c r="H554" s="19">
        <f t="shared" si="40"/>
        <v>0.35799999999999998</v>
      </c>
      <c r="I554" s="20">
        <f t="shared" si="41"/>
        <v>35.799999999999997</v>
      </c>
      <c r="J554" s="34" t="str">
        <f>IF(OUT!F207="", "", OUT!F207)</f>
        <v>BARE ROOT</v>
      </c>
      <c r="K554" s="7">
        <f>IF(OUT!P207="", "", OUT!P207)</f>
        <v>100</v>
      </c>
      <c r="L554" s="7" t="str">
        <f>IF(OUT!AE207="", "", OUT!AE207)</f>
        <v/>
      </c>
      <c r="M554" s="7" t="str">
        <f>IF(OUT!AG207="", "", OUT!AG207)</f>
        <v/>
      </c>
      <c r="N554" s="7" t="str">
        <f>IF(OUT!AQ207="", "", OUT!AQ207)</f>
        <v/>
      </c>
      <c r="O554" s="7" t="str">
        <f>IF(OUT!BM207="", "", OUT!BM207)</f>
        <v>T3</v>
      </c>
      <c r="P554" s="8">
        <f>IF(OUT!N207="", "", OUT!N207)</f>
        <v>0.35799999999999998</v>
      </c>
      <c r="Q554" s="9">
        <f>IF(OUT!O207="", "", OUT!O207)</f>
        <v>35.799999999999997</v>
      </c>
      <c r="R554" s="8">
        <f>IF(PPG!H207="", "", PPG!H207)</f>
        <v>0</v>
      </c>
      <c r="S554" s="9">
        <f>IF(PPG!I207="", "", PPG!I207)</f>
        <v>0</v>
      </c>
      <c r="T554" s="8">
        <f>IF(PPG!J207="", "", PPG!J207)</f>
        <v>0</v>
      </c>
      <c r="U554" s="9">
        <f>IF(PPG!K207="", "", PPG!K207)</f>
        <v>0</v>
      </c>
      <c r="V554" s="8">
        <f>IF(PPG!L207="", "", PPG!L207)</f>
        <v>0</v>
      </c>
      <c r="W554" s="9">
        <f>IF(PPG!M207="", "", PPG!M207)</f>
        <v>0</v>
      </c>
      <c r="X554" s="8">
        <f>IF(PPG!N207="", "", PPG!N207)</f>
        <v>0</v>
      </c>
      <c r="Y554" s="9">
        <f>IF(PPG!O207="", "", PPG!O207)</f>
        <v>0</v>
      </c>
      <c r="Z554" s="8">
        <f>IF(PPG!Q207="", "", PPG!Q207)</f>
        <v>2.1150000000000002</v>
      </c>
      <c r="AA554" s="9">
        <f>IF(PPG!R207="", "", PPG!R207)</f>
        <v>21.15</v>
      </c>
      <c r="AB554" s="8">
        <f>IF(PPG!S207="", "", PPG!S207)</f>
        <v>0</v>
      </c>
      <c r="AC554" s="9">
        <f>IF(PPG!T207="", "", PPG!T207)</f>
        <v>0</v>
      </c>
      <c r="AD554" s="8">
        <f>IF(PPG!U207="", "", PPG!U207)</f>
        <v>0</v>
      </c>
      <c r="AE554" s="9">
        <f>IF(PPG!V207="", "", PPG!V207)</f>
        <v>0</v>
      </c>
      <c r="AF554" s="8">
        <f>IF(PPG!W207="", "", PPG!W207)</f>
        <v>0</v>
      </c>
      <c r="AG554" s="9">
        <f>IF(PPG!X207="", "", PPG!X207)</f>
        <v>0</v>
      </c>
      <c r="AH554" s="8">
        <f>IF(PPG!Y207="", "", PPG!Y207)</f>
        <v>0</v>
      </c>
      <c r="AI554" s="9">
        <f>IF(PPG!Z207="", "", PPG!Z207)</f>
        <v>0</v>
      </c>
      <c r="AJ554" s="30" t="str">
        <f t="shared" si="42"/>
        <v>0.00</v>
      </c>
      <c r="AK554" s="7" t="str">
        <f t="shared" si="43"/>
        <v>0</v>
      </c>
      <c r="AL554" s="7" t="str">
        <f t="shared" si="44"/>
        <v>0</v>
      </c>
    </row>
    <row r="555" spans="1:38">
      <c r="A555" s="7">
        <f>IF(OUT!C246="", "", OUT!C246)</f>
        <v>712</v>
      </c>
      <c r="B555" s="18">
        <f>IF(OUT!A246="", "", OUT!A246)</f>
        <v>60502</v>
      </c>
      <c r="C555" s="7" t="str">
        <f>IF(OUT!D246="", "", OUT!D246)</f>
        <v>KK</v>
      </c>
      <c r="D555" s="25"/>
      <c r="E555" s="34" t="str">
        <f>IF(OUT!E246="", "", OUT!E246)</f>
        <v>100/BDL</v>
      </c>
      <c r="F555" s="22" t="str">
        <f>IF(OUT!AE246="NEW", "✷", "")</f>
        <v/>
      </c>
      <c r="G555" t="str">
        <f>IF(OUT!B246="", "", OUT!B246)</f>
        <v>SMALL FRUIT  STRAWBERRY EVERBEARING QUINALT</v>
      </c>
      <c r="H555" s="19">
        <f t="shared" si="40"/>
        <v>0.35799999999999998</v>
      </c>
      <c r="I555" s="20">
        <f t="shared" si="41"/>
        <v>35.799999999999997</v>
      </c>
      <c r="J555" s="34" t="str">
        <f>IF(OUT!F246="", "", OUT!F246)</f>
        <v>BARE ROOT</v>
      </c>
      <c r="K555" s="7">
        <f>IF(OUT!P246="", "", OUT!P246)</f>
        <v>100</v>
      </c>
      <c r="L555" s="7" t="str">
        <f>IF(OUT!AE246="", "", OUT!AE246)</f>
        <v/>
      </c>
      <c r="M555" s="7" t="str">
        <f>IF(OUT!AG246="", "", OUT!AG246)</f>
        <v/>
      </c>
      <c r="N555" s="7" t="str">
        <f>IF(OUT!AQ246="", "", OUT!AQ246)</f>
        <v/>
      </c>
      <c r="O555" s="7" t="str">
        <f>IF(OUT!BM246="", "", OUT!BM246)</f>
        <v>T3</v>
      </c>
      <c r="P555" s="8">
        <f>IF(OUT!N246="", "", OUT!N246)</f>
        <v>0.35799999999999998</v>
      </c>
      <c r="Q555" s="9">
        <f>IF(OUT!O246="", "", OUT!O246)</f>
        <v>35.799999999999997</v>
      </c>
      <c r="R555" s="8">
        <f>IF(PPG!H246="", "", PPG!H246)</f>
        <v>0</v>
      </c>
      <c r="S555" s="9">
        <f>IF(PPG!I246="", "", PPG!I246)</f>
        <v>0</v>
      </c>
      <c r="T555" s="8">
        <f>IF(PPG!J246="", "", PPG!J246)</f>
        <v>0</v>
      </c>
      <c r="U555" s="9">
        <f>IF(PPG!K246="", "", PPG!K246)</f>
        <v>0</v>
      </c>
      <c r="V555" s="8">
        <f>IF(PPG!L246="", "", PPG!L246)</f>
        <v>0</v>
      </c>
      <c r="W555" s="9">
        <f>IF(PPG!M246="", "", PPG!M246)</f>
        <v>0</v>
      </c>
      <c r="X555" s="8">
        <f>IF(PPG!N246="", "", PPG!N246)</f>
        <v>0</v>
      </c>
      <c r="Y555" s="9">
        <f>IF(PPG!O246="", "", PPG!O246)</f>
        <v>0</v>
      </c>
      <c r="Z555" s="8">
        <f>IF(PPG!Q246="", "", PPG!Q246)</f>
        <v>2.8290000000000002</v>
      </c>
      <c r="AA555" s="9">
        <f>IF(PPG!R246="", "", PPG!R246)</f>
        <v>28.29</v>
      </c>
      <c r="AB555" s="8">
        <f>IF(PPG!S246="", "", PPG!S246)</f>
        <v>0</v>
      </c>
      <c r="AC555" s="9">
        <f>IF(PPG!T246="", "", PPG!T246)</f>
        <v>0</v>
      </c>
      <c r="AD555" s="8">
        <f>IF(PPG!U246="", "", PPG!U246)</f>
        <v>0</v>
      </c>
      <c r="AE555" s="9">
        <f>IF(PPG!V246="", "", PPG!V246)</f>
        <v>0</v>
      </c>
      <c r="AF555" s="8">
        <f>IF(PPG!W246="", "", PPG!W246)</f>
        <v>0</v>
      </c>
      <c r="AG555" s="9">
        <f>IF(PPG!X246="", "", PPG!X246)</f>
        <v>0</v>
      </c>
      <c r="AH555" s="8">
        <f>IF(PPG!Y246="", "", PPG!Y246)</f>
        <v>0</v>
      </c>
      <c r="AI555" s="9">
        <f>IF(PPG!Z246="", "", PPG!Z246)</f>
        <v>0</v>
      </c>
      <c r="AJ555" s="30" t="str">
        <f t="shared" si="42"/>
        <v>0.00</v>
      </c>
      <c r="AK555" s="7" t="str">
        <f t="shared" si="43"/>
        <v>0</v>
      </c>
      <c r="AL555" s="7" t="str">
        <f t="shared" si="44"/>
        <v>0</v>
      </c>
    </row>
    <row r="556" spans="1:38">
      <c r="A556" s="7">
        <f>IF(OUT!C374="", "", OUT!C374)</f>
        <v>712</v>
      </c>
      <c r="B556" s="18">
        <f>IF(OUT!A374="", "", OUT!A374)</f>
        <v>77383</v>
      </c>
      <c r="C556" s="7" t="str">
        <f>IF(OUT!D374="", "", OUT!D374)</f>
        <v>KK</v>
      </c>
      <c r="D556" s="25"/>
      <c r="E556" s="34" t="str">
        <f>IF(OUT!E374="", "", OUT!E374)</f>
        <v>100/BDL</v>
      </c>
      <c r="F556" s="22" t="str">
        <f>IF(OUT!AE374="NEW", "✷", "")</f>
        <v/>
      </c>
      <c r="G556" t="str">
        <f>IF(OUT!B374="", "", OUT!B374)</f>
        <v>SMALL FRUIT  STRAWBERRY EVERBEARING SEASCAPE</v>
      </c>
      <c r="H556" s="19">
        <f t="shared" si="40"/>
        <v>0.35799999999999998</v>
      </c>
      <c r="I556" s="20">
        <f t="shared" si="41"/>
        <v>35.799999999999997</v>
      </c>
      <c r="J556" s="34" t="str">
        <f>IF(OUT!F374="", "", OUT!F374)</f>
        <v>BARE ROOT</v>
      </c>
      <c r="K556" s="7">
        <f>IF(OUT!P374="", "", OUT!P374)</f>
        <v>100</v>
      </c>
      <c r="L556" s="7" t="str">
        <f>IF(OUT!AE374="", "", OUT!AE374)</f>
        <v/>
      </c>
      <c r="M556" s="7" t="str">
        <f>IF(OUT!AG374="", "", OUT!AG374)</f>
        <v/>
      </c>
      <c r="N556" s="7" t="str">
        <f>IF(OUT!AQ374="", "", OUT!AQ374)</f>
        <v/>
      </c>
      <c r="O556" s="7" t="str">
        <f>IF(OUT!BM374="", "", OUT!BM374)</f>
        <v>T3</v>
      </c>
      <c r="P556" s="8">
        <f>IF(OUT!N374="", "", OUT!N374)</f>
        <v>0.35799999999999998</v>
      </c>
      <c r="Q556" s="9">
        <f>IF(OUT!O374="", "", OUT!O374)</f>
        <v>35.799999999999997</v>
      </c>
      <c r="R556" s="8">
        <f>IF(PPG!H374="", "", PPG!H374)</f>
        <v>0</v>
      </c>
      <c r="S556" s="9">
        <f>IF(PPG!I374="", "", PPG!I374)</f>
        <v>0</v>
      </c>
      <c r="T556" s="8">
        <f>IF(PPG!J374="", "", PPG!J374)</f>
        <v>0</v>
      </c>
      <c r="U556" s="9">
        <f>IF(PPG!K374="", "", PPG!K374)</f>
        <v>0</v>
      </c>
      <c r="V556" s="8">
        <f>IF(PPG!L374="", "", PPG!L374)</f>
        <v>0</v>
      </c>
      <c r="W556" s="9">
        <f>IF(PPG!M374="", "", PPG!M374)</f>
        <v>0</v>
      </c>
      <c r="X556" s="8">
        <f>IF(PPG!N374="", "", PPG!N374)</f>
        <v>0</v>
      </c>
      <c r="Y556" s="9">
        <f>IF(PPG!O374="", "", PPG!O374)</f>
        <v>0</v>
      </c>
      <c r="Z556" s="8">
        <f>IF(PPG!Q374="", "", PPG!Q374)</f>
        <v>655.71500000000003</v>
      </c>
      <c r="AA556" s="9">
        <f>IF(PPG!R374="", "", PPG!R374)</f>
        <v>655.71</v>
      </c>
      <c r="AB556" s="8">
        <f>IF(PPG!S374="", "", PPG!S374)</f>
        <v>0</v>
      </c>
      <c r="AC556" s="9">
        <f>IF(PPG!T374="", "", PPG!T374)</f>
        <v>0</v>
      </c>
      <c r="AD556" s="8">
        <f>IF(PPG!U374="", "", PPG!U374)</f>
        <v>0</v>
      </c>
      <c r="AE556" s="9">
        <f>IF(PPG!V374="", "", PPG!V374)</f>
        <v>0</v>
      </c>
      <c r="AF556" s="8">
        <f>IF(PPG!W374="", "", PPG!W374)</f>
        <v>0</v>
      </c>
      <c r="AG556" s="9">
        <f>IF(PPG!X374="", "", PPG!X374)</f>
        <v>0</v>
      </c>
      <c r="AH556" s="8">
        <f>IF(PPG!Y374="", "", PPG!Y374)</f>
        <v>0</v>
      </c>
      <c r="AI556" s="9">
        <f>IF(PPG!Z374="", "", PPG!Z374)</f>
        <v>0</v>
      </c>
      <c r="AJ556" s="30" t="str">
        <f t="shared" si="42"/>
        <v>0.00</v>
      </c>
      <c r="AK556" s="7" t="str">
        <f t="shared" si="43"/>
        <v>0</v>
      </c>
      <c r="AL556" s="7" t="str">
        <f t="shared" si="44"/>
        <v>0</v>
      </c>
    </row>
    <row r="557" spans="1:38">
      <c r="A557" s="7">
        <f>IF(OUT!C206="", "", OUT!C206)</f>
        <v>712</v>
      </c>
      <c r="B557" s="18">
        <f>IF(OUT!A206="", "", OUT!A206)</f>
        <v>56298</v>
      </c>
      <c r="C557" s="7" t="str">
        <f>IF(OUT!D206="", "", OUT!D206)</f>
        <v>KK</v>
      </c>
      <c r="D557" s="25"/>
      <c r="E557" s="34" t="str">
        <f>IF(OUT!E206="", "", OUT!E206)</f>
        <v>100/BDL</v>
      </c>
      <c r="F557" s="22" t="str">
        <f>IF(OUT!AE206="NEW", "✷", "")</f>
        <v/>
      </c>
      <c r="G557" t="str">
        <f>IF(OUT!B206="", "", OUT!B206)</f>
        <v>SMALL FRUIT  STRAWBERRY JUNEBEARING ALLSTAR</v>
      </c>
      <c r="H557" s="19">
        <f t="shared" si="40"/>
        <v>0.35799999999999998</v>
      </c>
      <c r="I557" s="20">
        <f t="shared" si="41"/>
        <v>35.799999999999997</v>
      </c>
      <c r="J557" s="34" t="str">
        <f>IF(OUT!F206="", "", OUT!F206)</f>
        <v>BARE ROOT</v>
      </c>
      <c r="K557" s="7">
        <f>IF(OUT!P206="", "", OUT!P206)</f>
        <v>100</v>
      </c>
      <c r="L557" s="7" t="str">
        <f>IF(OUT!AE206="", "", OUT!AE206)</f>
        <v/>
      </c>
      <c r="M557" s="7" t="str">
        <f>IF(OUT!AG206="", "", OUT!AG206)</f>
        <v/>
      </c>
      <c r="N557" s="7" t="str">
        <f>IF(OUT!AQ206="", "", OUT!AQ206)</f>
        <v/>
      </c>
      <c r="O557" s="7" t="str">
        <f>IF(OUT!BM206="", "", OUT!BM206)</f>
        <v>T3</v>
      </c>
      <c r="P557" s="8">
        <f>IF(OUT!N206="", "", OUT!N206)</f>
        <v>0.35799999999999998</v>
      </c>
      <c r="Q557" s="9">
        <f>IF(OUT!O206="", "", OUT!O206)</f>
        <v>35.799999999999997</v>
      </c>
      <c r="R557" s="8">
        <f>IF(PPG!H206="", "", PPG!H206)</f>
        <v>0</v>
      </c>
      <c r="S557" s="9">
        <f>IF(PPG!I206="", "", PPG!I206)</f>
        <v>0</v>
      </c>
      <c r="T557" s="8">
        <f>IF(PPG!J206="", "", PPG!J206)</f>
        <v>0</v>
      </c>
      <c r="U557" s="9">
        <f>IF(PPG!K206="", "", PPG!K206)</f>
        <v>0</v>
      </c>
      <c r="V557" s="8">
        <f>IF(PPG!L206="", "", PPG!L206)</f>
        <v>0</v>
      </c>
      <c r="W557" s="9">
        <f>IF(PPG!M206="", "", PPG!M206)</f>
        <v>0</v>
      </c>
      <c r="X557" s="8">
        <f>IF(PPG!N206="", "", PPG!N206)</f>
        <v>0</v>
      </c>
      <c r="Y557" s="9">
        <f>IF(PPG!O206="", "", PPG!O206)</f>
        <v>0</v>
      </c>
      <c r="Z557" s="8">
        <f>IF(PPG!Q206="", "", PPG!Q206)</f>
        <v>0.35799999999999998</v>
      </c>
      <c r="AA557" s="9">
        <f>IF(PPG!R206="", "", PPG!R206)</f>
        <v>35.799999999999997</v>
      </c>
      <c r="AB557" s="8">
        <f>IF(PPG!S206="", "", PPG!S206)</f>
        <v>0</v>
      </c>
      <c r="AC557" s="9">
        <f>IF(PPG!T206="", "", PPG!T206)</f>
        <v>0</v>
      </c>
      <c r="AD557" s="8">
        <f>IF(PPG!U206="", "", PPG!U206)</f>
        <v>0</v>
      </c>
      <c r="AE557" s="9">
        <f>IF(PPG!V206="", "", PPG!V206)</f>
        <v>0</v>
      </c>
      <c r="AF557" s="8">
        <f>IF(PPG!W206="", "", PPG!W206)</f>
        <v>0</v>
      </c>
      <c r="AG557" s="9">
        <f>IF(PPG!X206="", "", PPG!X206)</f>
        <v>0</v>
      </c>
      <c r="AH557" s="8">
        <f>IF(PPG!Y206="", "", PPG!Y206)</f>
        <v>0</v>
      </c>
      <c r="AI557" s="9">
        <f>IF(PPG!Z206="", "", PPG!Z206)</f>
        <v>0</v>
      </c>
      <c r="AJ557" s="30" t="str">
        <f t="shared" si="42"/>
        <v>0.00</v>
      </c>
      <c r="AK557" s="7" t="str">
        <f t="shared" si="43"/>
        <v>0</v>
      </c>
      <c r="AL557" s="7" t="str">
        <f t="shared" si="44"/>
        <v>0</v>
      </c>
    </row>
    <row r="558" spans="1:38">
      <c r="A558" s="7">
        <f>IF(OUT!C380="", "", OUT!C380)</f>
        <v>712</v>
      </c>
      <c r="B558" s="18">
        <f>IF(OUT!A380="", "", OUT!A380)</f>
        <v>77428</v>
      </c>
      <c r="C558" s="7" t="str">
        <f>IF(OUT!D380="", "", OUT!D380)</f>
        <v>KK</v>
      </c>
      <c r="D558" s="25"/>
      <c r="E558" s="34" t="str">
        <f>IF(OUT!E380="", "", OUT!E380)</f>
        <v>100/BDL</v>
      </c>
      <c r="F558" s="22" t="str">
        <f>IF(OUT!AE380="NEW", "✷", "")</f>
        <v/>
      </c>
      <c r="G558" t="str">
        <f>IF(OUT!B380="", "", OUT!B380)</f>
        <v>SMALL FRUIT  STRAWBERRY JUNEBEARING CHANDLER</v>
      </c>
      <c r="H558" s="19">
        <f t="shared" si="40"/>
        <v>0.35799999999999998</v>
      </c>
      <c r="I558" s="20">
        <f t="shared" si="41"/>
        <v>35.799999999999997</v>
      </c>
      <c r="J558" s="34" t="str">
        <f>IF(OUT!F380="", "", OUT!F380)</f>
        <v>BARE ROOT</v>
      </c>
      <c r="K558" s="7">
        <f>IF(OUT!P380="", "", OUT!P380)</f>
        <v>100</v>
      </c>
      <c r="L558" s="7" t="str">
        <f>IF(OUT!AE380="", "", OUT!AE380)</f>
        <v/>
      </c>
      <c r="M558" s="7" t="str">
        <f>IF(OUT!AG380="", "", OUT!AG380)</f>
        <v/>
      </c>
      <c r="N558" s="7" t="str">
        <f>IF(OUT!AQ380="", "", OUT!AQ380)</f>
        <v/>
      </c>
      <c r="O558" s="7" t="str">
        <f>IF(OUT!BM380="", "", OUT!BM380)</f>
        <v>T3</v>
      </c>
      <c r="P558" s="8">
        <f>IF(OUT!N380="", "", OUT!N380)</f>
        <v>0.35799999999999998</v>
      </c>
      <c r="Q558" s="9">
        <f>IF(OUT!O380="", "", OUT!O380)</f>
        <v>35.799999999999997</v>
      </c>
      <c r="R558" s="8">
        <f>IF(PPG!H380="", "", PPG!H380)</f>
        <v>0</v>
      </c>
      <c r="S558" s="9">
        <f>IF(PPG!I380="", "", PPG!I380)</f>
        <v>0</v>
      </c>
      <c r="T558" s="8">
        <f>IF(PPG!J380="", "", PPG!J380)</f>
        <v>0</v>
      </c>
      <c r="U558" s="9">
        <f>IF(PPG!K380="", "", PPG!K380)</f>
        <v>0</v>
      </c>
      <c r="V558" s="8">
        <f>IF(PPG!L380="", "", PPG!L380)</f>
        <v>0</v>
      </c>
      <c r="W558" s="9">
        <f>IF(PPG!M380="", "", PPG!M380)</f>
        <v>0</v>
      </c>
      <c r="X558" s="8">
        <f>IF(PPG!N380="", "", PPG!N380)</f>
        <v>0</v>
      </c>
      <c r="Y558" s="9">
        <f>IF(PPG!O380="", "", PPG!O380)</f>
        <v>0</v>
      </c>
      <c r="Z558" s="8">
        <f>IF(PPG!Q380="", "", PPG!Q380)</f>
        <v>2.5430000000000001</v>
      </c>
      <c r="AA558" s="9">
        <f>IF(PPG!R380="", "", PPG!R380)</f>
        <v>25.43</v>
      </c>
      <c r="AB558" s="8">
        <f>IF(PPG!S380="", "", PPG!S380)</f>
        <v>0</v>
      </c>
      <c r="AC558" s="9">
        <f>IF(PPG!T380="", "", PPG!T380)</f>
        <v>0</v>
      </c>
      <c r="AD558" s="8">
        <f>IF(PPG!U380="", "", PPG!U380)</f>
        <v>0</v>
      </c>
      <c r="AE558" s="9">
        <f>IF(PPG!V380="", "", PPG!V380)</f>
        <v>0</v>
      </c>
      <c r="AF558" s="8">
        <f>IF(PPG!W380="", "", PPG!W380)</f>
        <v>0</v>
      </c>
      <c r="AG558" s="9">
        <f>IF(PPG!X380="", "", PPG!X380)</f>
        <v>0</v>
      </c>
      <c r="AH558" s="8">
        <f>IF(PPG!Y380="", "", PPG!Y380)</f>
        <v>0</v>
      </c>
      <c r="AI558" s="9">
        <f>IF(PPG!Z380="", "", PPG!Z380)</f>
        <v>0</v>
      </c>
      <c r="AJ558" s="30" t="str">
        <f t="shared" si="42"/>
        <v>0.00</v>
      </c>
      <c r="AK558" s="7" t="str">
        <f t="shared" si="43"/>
        <v>0</v>
      </c>
      <c r="AL558" s="7" t="str">
        <f t="shared" si="44"/>
        <v>0</v>
      </c>
    </row>
    <row r="559" spans="1:38">
      <c r="A559" s="7">
        <f>IF(OUT!C439="", "", OUT!C439)</f>
        <v>712</v>
      </c>
      <c r="B559" s="18">
        <f>IF(OUT!A439="", "", OUT!A439)</f>
        <v>85933</v>
      </c>
      <c r="C559" s="7" t="str">
        <f>IF(OUT!D439="", "", OUT!D439)</f>
        <v>KK</v>
      </c>
      <c r="D559" s="25"/>
      <c r="E559" s="34" t="str">
        <f>IF(OUT!E439="", "", OUT!E439)</f>
        <v>100/BDL</v>
      </c>
      <c r="F559" s="22" t="str">
        <f>IF(OUT!AE439="NEW", "✷", "")</f>
        <v/>
      </c>
      <c r="G559" t="str">
        <f>IF(OUT!B439="", "", OUT!B439)</f>
        <v>SMALL FRUIT  STRAWBERRY JUNEBEARING ECLAIR</v>
      </c>
      <c r="H559" s="19">
        <f t="shared" si="40"/>
        <v>0.35799999999999998</v>
      </c>
      <c r="I559" s="20">
        <f t="shared" si="41"/>
        <v>35.799999999999997</v>
      </c>
      <c r="J559" s="34" t="str">
        <f>IF(OUT!F439="", "", OUT!F439)</f>
        <v>BARE ROOT</v>
      </c>
      <c r="K559" s="7">
        <f>IF(OUT!P439="", "", OUT!P439)</f>
        <v>100</v>
      </c>
      <c r="L559" s="7" t="str">
        <f>IF(OUT!AE439="", "", OUT!AE439)</f>
        <v/>
      </c>
      <c r="M559" s="7" t="str">
        <f>IF(OUT!AG439="", "", OUT!AG439)</f>
        <v/>
      </c>
      <c r="N559" s="7" t="str">
        <f>IF(OUT!AQ439="", "", OUT!AQ439)</f>
        <v/>
      </c>
      <c r="O559" s="7" t="str">
        <f>IF(OUT!BM439="", "", OUT!BM439)</f>
        <v>T3</v>
      </c>
      <c r="P559" s="8">
        <f>IF(OUT!N439="", "", OUT!N439)</f>
        <v>0.35799999999999998</v>
      </c>
      <c r="Q559" s="9">
        <f>IF(OUT!O439="", "", OUT!O439)</f>
        <v>35.799999999999997</v>
      </c>
      <c r="R559" s="8">
        <f>IF(PPG!H439="", "", PPG!H439)</f>
        <v>0</v>
      </c>
      <c r="S559" s="9">
        <f>IF(PPG!I439="", "", PPG!I439)</f>
        <v>0</v>
      </c>
      <c r="T559" s="8">
        <f>IF(PPG!J439="", "", PPG!J439)</f>
        <v>0</v>
      </c>
      <c r="U559" s="9">
        <f>IF(PPG!K439="", "", PPG!K439)</f>
        <v>0</v>
      </c>
      <c r="V559" s="8">
        <f>IF(PPG!L439="", "", PPG!L439)</f>
        <v>0</v>
      </c>
      <c r="W559" s="9">
        <f>IF(PPG!M439="", "", PPG!M439)</f>
        <v>0</v>
      </c>
      <c r="X559" s="8">
        <f>IF(PPG!N439="", "", PPG!N439)</f>
        <v>0</v>
      </c>
      <c r="Y559" s="9">
        <f>IF(PPG!O439="", "", PPG!O439)</f>
        <v>0</v>
      </c>
      <c r="Z559" s="8">
        <f>IF(PPG!Q439="", "", PPG!Q439)</f>
        <v>3.1150000000000002</v>
      </c>
      <c r="AA559" s="9">
        <f>IF(PPG!R439="", "", PPG!R439)</f>
        <v>31.15</v>
      </c>
      <c r="AB559" s="8">
        <f>IF(PPG!S439="", "", PPG!S439)</f>
        <v>0</v>
      </c>
      <c r="AC559" s="9">
        <f>IF(PPG!T439="", "", PPG!T439)</f>
        <v>0</v>
      </c>
      <c r="AD559" s="8">
        <f>IF(PPG!U439="", "", PPG!U439)</f>
        <v>0</v>
      </c>
      <c r="AE559" s="9">
        <f>IF(PPG!V439="", "", PPG!V439)</f>
        <v>0</v>
      </c>
      <c r="AF559" s="8">
        <f>IF(PPG!W439="", "", PPG!W439)</f>
        <v>0</v>
      </c>
      <c r="AG559" s="9">
        <f>IF(PPG!X439="", "", PPG!X439)</f>
        <v>0</v>
      </c>
      <c r="AH559" s="8">
        <f>IF(PPG!Y439="", "", PPG!Y439)</f>
        <v>0</v>
      </c>
      <c r="AI559" s="9">
        <f>IF(PPG!Z439="", "", PPG!Z439)</f>
        <v>0</v>
      </c>
      <c r="AJ559" s="30" t="str">
        <f t="shared" si="42"/>
        <v>0.00</v>
      </c>
      <c r="AK559" s="7" t="str">
        <f t="shared" si="43"/>
        <v>0</v>
      </c>
      <c r="AL559" s="7" t="str">
        <f t="shared" si="44"/>
        <v>0</v>
      </c>
    </row>
    <row r="560" spans="1:38">
      <c r="A560" s="7">
        <f>IF(OUT!C214="", "", OUT!C214)</f>
        <v>712</v>
      </c>
      <c r="B560" s="18">
        <f>IF(OUT!A214="", "", OUT!A214)</f>
        <v>57207</v>
      </c>
      <c r="C560" s="7" t="str">
        <f>IF(OUT!D214="", "", OUT!D214)</f>
        <v>KK</v>
      </c>
      <c r="D560" s="25"/>
      <c r="E560" s="34" t="str">
        <f>IF(OUT!E214="", "", OUT!E214)</f>
        <v>100/BDL</v>
      </c>
      <c r="F560" s="22" t="str">
        <f>IF(OUT!AE214="NEW", "✷", "")</f>
        <v/>
      </c>
      <c r="G560" t="str">
        <f>IF(OUT!B214="", "", OUT!B214)</f>
        <v>SMALL FRUIT  STRAWBERRY JUNEBEARING HONEOYE</v>
      </c>
      <c r="H560" s="19">
        <f t="shared" si="40"/>
        <v>0.35799999999999998</v>
      </c>
      <c r="I560" s="20">
        <f t="shared" si="41"/>
        <v>35.799999999999997</v>
      </c>
      <c r="J560" s="34" t="str">
        <f>IF(OUT!F214="", "", OUT!F214)</f>
        <v>BARE ROOT</v>
      </c>
      <c r="K560" s="7">
        <f>IF(OUT!P214="", "", OUT!P214)</f>
        <v>100</v>
      </c>
      <c r="L560" s="7" t="str">
        <f>IF(OUT!AE214="", "", OUT!AE214)</f>
        <v/>
      </c>
      <c r="M560" s="7" t="str">
        <f>IF(OUT!AG214="", "", OUT!AG214)</f>
        <v/>
      </c>
      <c r="N560" s="7" t="str">
        <f>IF(OUT!AQ214="", "", OUT!AQ214)</f>
        <v/>
      </c>
      <c r="O560" s="7" t="str">
        <f>IF(OUT!BM214="", "", OUT!BM214)</f>
        <v>T3</v>
      </c>
      <c r="P560" s="8">
        <f>IF(OUT!N214="", "", OUT!N214)</f>
        <v>0.35799999999999998</v>
      </c>
      <c r="Q560" s="9">
        <f>IF(OUT!O214="", "", OUT!O214)</f>
        <v>35.799999999999997</v>
      </c>
      <c r="R560" s="8">
        <f>IF(PPG!H214="", "", PPG!H214)</f>
        <v>0</v>
      </c>
      <c r="S560" s="9">
        <f>IF(PPG!I214="", "", PPG!I214)</f>
        <v>0</v>
      </c>
      <c r="T560" s="8">
        <f>IF(PPG!J214="", "", PPG!J214)</f>
        <v>0</v>
      </c>
      <c r="U560" s="9">
        <f>IF(PPG!K214="", "", PPG!K214)</f>
        <v>0</v>
      </c>
      <c r="V560" s="8">
        <f>IF(PPG!L214="", "", PPG!L214)</f>
        <v>0</v>
      </c>
      <c r="W560" s="9">
        <f>IF(PPG!M214="", "", PPG!M214)</f>
        <v>0</v>
      </c>
      <c r="X560" s="8">
        <f>IF(PPG!N214="", "", PPG!N214)</f>
        <v>0</v>
      </c>
      <c r="Y560" s="9">
        <f>IF(PPG!O214="", "", PPG!O214)</f>
        <v>0</v>
      </c>
      <c r="Z560" s="8">
        <f>IF(PPG!Q214="", "", PPG!Q214)</f>
        <v>568.572</v>
      </c>
      <c r="AA560" s="9">
        <f>IF(PPG!R214="", "", PPG!R214)</f>
        <v>5685.72</v>
      </c>
      <c r="AB560" s="8">
        <f>IF(PPG!S214="", "", PPG!S214)</f>
        <v>0</v>
      </c>
      <c r="AC560" s="9">
        <f>IF(PPG!T214="", "", PPG!T214)</f>
        <v>0</v>
      </c>
      <c r="AD560" s="8">
        <f>IF(PPG!U214="", "", PPG!U214)</f>
        <v>0</v>
      </c>
      <c r="AE560" s="9">
        <f>IF(PPG!V214="", "", PPG!V214)</f>
        <v>0</v>
      </c>
      <c r="AF560" s="8">
        <f>IF(PPG!W214="", "", PPG!W214)</f>
        <v>0</v>
      </c>
      <c r="AG560" s="9">
        <f>IF(PPG!X214="", "", PPG!X214)</f>
        <v>0</v>
      </c>
      <c r="AH560" s="8">
        <f>IF(PPG!Y214="", "", PPG!Y214)</f>
        <v>0</v>
      </c>
      <c r="AI560" s="9">
        <f>IF(PPG!Z214="", "", PPG!Z214)</f>
        <v>0</v>
      </c>
      <c r="AJ560" s="30" t="str">
        <f t="shared" si="42"/>
        <v>0.00</v>
      </c>
      <c r="AK560" s="7" t="str">
        <f t="shared" si="43"/>
        <v>0</v>
      </c>
      <c r="AL560" s="7" t="str">
        <f t="shared" si="44"/>
        <v>0</v>
      </c>
    </row>
    <row r="561" spans="1:38">
      <c r="A561" s="7">
        <f>IF(OUT!C396="", "", OUT!C396)</f>
        <v>712</v>
      </c>
      <c r="B561" s="18">
        <f>IF(OUT!A396="", "", OUT!A396)</f>
        <v>79582</v>
      </c>
      <c r="C561" s="7" t="str">
        <f>IF(OUT!D396="", "", OUT!D396)</f>
        <v>KK</v>
      </c>
      <c r="D561" s="25"/>
      <c r="E561" s="34" t="str">
        <f>IF(OUT!E396="", "", OUT!E396)</f>
        <v>100/BDL</v>
      </c>
      <c r="F561" s="22" t="str">
        <f>IF(OUT!AE396="NEW", "✷", "")</f>
        <v/>
      </c>
      <c r="G561" t="str">
        <f>IF(OUT!B396="", "", OUT!B396)</f>
        <v>SMALL FRUIT  STRAWBERRY JUNEBEARING SEQUOIA</v>
      </c>
      <c r="H561" s="19">
        <f t="shared" si="40"/>
        <v>0.35799999999999998</v>
      </c>
      <c r="I561" s="20">
        <f t="shared" si="41"/>
        <v>35.799999999999997</v>
      </c>
      <c r="J561" s="34" t="str">
        <f>IF(OUT!F396="", "", OUT!F396)</f>
        <v>BARE ROOT</v>
      </c>
      <c r="K561" s="7">
        <f>IF(OUT!P396="", "", OUT!P396)</f>
        <v>100</v>
      </c>
      <c r="L561" s="7" t="str">
        <f>IF(OUT!AE396="", "", OUT!AE396)</f>
        <v/>
      </c>
      <c r="M561" s="7" t="str">
        <f>IF(OUT!AG396="", "", OUT!AG396)</f>
        <v/>
      </c>
      <c r="N561" s="7" t="str">
        <f>IF(OUT!AQ396="", "", OUT!AQ396)</f>
        <v/>
      </c>
      <c r="O561" s="7" t="str">
        <f>IF(OUT!BM396="", "", OUT!BM396)</f>
        <v>T3</v>
      </c>
      <c r="P561" s="8">
        <f>IF(OUT!N396="", "", OUT!N396)</f>
        <v>0.35799999999999998</v>
      </c>
      <c r="Q561" s="9">
        <f>IF(OUT!O396="", "", OUT!O396)</f>
        <v>35.799999999999997</v>
      </c>
      <c r="R561" s="8">
        <f>IF(PPG!H396="", "", PPG!H396)</f>
        <v>0</v>
      </c>
      <c r="S561" s="9">
        <f>IF(PPG!I396="", "", PPG!I396)</f>
        <v>0</v>
      </c>
      <c r="T561" s="8">
        <f>IF(PPG!J396="", "", PPG!J396)</f>
        <v>0</v>
      </c>
      <c r="U561" s="9">
        <f>IF(PPG!K396="", "", PPG!K396)</f>
        <v>0</v>
      </c>
      <c r="V561" s="8">
        <f>IF(PPG!L396="", "", PPG!L396)</f>
        <v>0</v>
      </c>
      <c r="W561" s="9">
        <f>IF(PPG!M396="", "", PPG!M396)</f>
        <v>0</v>
      </c>
      <c r="X561" s="8">
        <f>IF(PPG!N396="", "", PPG!N396)</f>
        <v>0</v>
      </c>
      <c r="Y561" s="9">
        <f>IF(PPG!O396="", "", PPG!O396)</f>
        <v>0</v>
      </c>
      <c r="Z561" s="8">
        <f>IF(PPG!Q396="", "", PPG!Q396)</f>
        <v>3.1150000000000002</v>
      </c>
      <c r="AA561" s="9">
        <f>IF(PPG!R396="", "", PPG!R396)</f>
        <v>31.15</v>
      </c>
      <c r="AB561" s="8">
        <f>IF(PPG!S396="", "", PPG!S396)</f>
        <v>0</v>
      </c>
      <c r="AC561" s="9">
        <f>IF(PPG!T396="", "", PPG!T396)</f>
        <v>0</v>
      </c>
      <c r="AD561" s="8">
        <f>IF(PPG!U396="", "", PPG!U396)</f>
        <v>0</v>
      </c>
      <c r="AE561" s="9">
        <f>IF(PPG!V396="", "", PPG!V396)</f>
        <v>0</v>
      </c>
      <c r="AF561" s="8">
        <f>IF(PPG!W396="", "", PPG!W396)</f>
        <v>0</v>
      </c>
      <c r="AG561" s="9">
        <f>IF(PPG!X396="", "", PPG!X396)</f>
        <v>0</v>
      </c>
      <c r="AH561" s="8">
        <f>IF(PPG!Y396="", "", PPG!Y396)</f>
        <v>0</v>
      </c>
      <c r="AI561" s="9">
        <f>IF(PPG!Z396="", "", PPG!Z396)</f>
        <v>0</v>
      </c>
      <c r="AJ561" s="30" t="str">
        <f t="shared" si="42"/>
        <v>0.00</v>
      </c>
      <c r="AK561" s="7" t="str">
        <f t="shared" si="43"/>
        <v>0</v>
      </c>
      <c r="AL561" s="7" t="str">
        <f t="shared" si="44"/>
        <v>0</v>
      </c>
    </row>
    <row r="562" spans="1:38">
      <c r="A562" s="7">
        <f>IF(OUT!C454="", "", OUT!C454)</f>
        <v>712</v>
      </c>
      <c r="B562" s="18">
        <f>IF(OUT!A454="", "", OUT!A454)</f>
        <v>87169</v>
      </c>
      <c r="C562" s="7" t="str">
        <f>IF(OUT!D454="", "", OUT!D454)</f>
        <v>KK</v>
      </c>
      <c r="D562" s="25"/>
      <c r="E562" s="34" t="str">
        <f>IF(OUT!E454="", "", OUT!E454)</f>
        <v>100/BDL</v>
      </c>
      <c r="F562" s="22" t="str">
        <f>IF(OUT!AE454="NEW", "✷", "")</f>
        <v/>
      </c>
      <c r="G562" t="str">
        <f>IF(OUT!B454="", "", OUT!B454)</f>
        <v>SMALL FRUIT  STRAWBERRY SPECIALTY WHITE CAROLINA</v>
      </c>
      <c r="H562" s="19">
        <f t="shared" si="40"/>
        <v>0.35799999999999998</v>
      </c>
      <c r="I562" s="20">
        <f t="shared" si="41"/>
        <v>35.799999999999997</v>
      </c>
      <c r="J562" s="34" t="str">
        <f>IF(OUT!F454="", "", OUT!F454)</f>
        <v>BARE ROOT</v>
      </c>
      <c r="K562" s="7">
        <f>IF(OUT!P454="", "", OUT!P454)</f>
        <v>100</v>
      </c>
      <c r="L562" s="7" t="str">
        <f>IF(OUT!AE454="", "", OUT!AE454)</f>
        <v/>
      </c>
      <c r="M562" s="7" t="str">
        <f>IF(OUT!AG454="", "", OUT!AG454)</f>
        <v/>
      </c>
      <c r="N562" s="7" t="str">
        <f>IF(OUT!AQ454="", "", OUT!AQ454)</f>
        <v/>
      </c>
      <c r="O562" s="7" t="str">
        <f>IF(OUT!BM454="", "", OUT!BM454)</f>
        <v>T3</v>
      </c>
      <c r="P562" s="8">
        <f>IF(OUT!N454="", "", OUT!N454)</f>
        <v>0.35799999999999998</v>
      </c>
      <c r="Q562" s="9">
        <f>IF(OUT!O454="", "", OUT!O454)</f>
        <v>35.799999999999997</v>
      </c>
      <c r="R562" s="8">
        <f>IF(PPG!H454="", "", PPG!H454)</f>
        <v>0</v>
      </c>
      <c r="S562" s="9">
        <f>IF(PPG!I454="", "", PPG!I454)</f>
        <v>0</v>
      </c>
      <c r="T562" s="8">
        <f>IF(PPG!J454="", "", PPG!J454)</f>
        <v>0</v>
      </c>
      <c r="U562" s="9">
        <f>IF(PPG!K454="", "", PPG!K454)</f>
        <v>0</v>
      </c>
      <c r="V562" s="8">
        <f>IF(PPG!L454="", "", PPG!L454)</f>
        <v>0</v>
      </c>
      <c r="W562" s="9">
        <f>IF(PPG!M454="", "", PPG!M454)</f>
        <v>0</v>
      </c>
      <c r="X562" s="8">
        <f>IF(PPG!N454="", "", PPG!N454)</f>
        <v>0</v>
      </c>
      <c r="Y562" s="9">
        <f>IF(PPG!O454="", "", PPG!O454)</f>
        <v>0</v>
      </c>
      <c r="Z562" s="8">
        <f>IF(PPG!Q454="", "", PPG!Q454)</f>
        <v>0.45800000000000002</v>
      </c>
      <c r="AA562" s="9">
        <f>IF(PPG!R454="", "", PPG!R454)</f>
        <v>45.8</v>
      </c>
      <c r="AB562" s="8">
        <f>IF(PPG!S454="", "", PPG!S454)</f>
        <v>0</v>
      </c>
      <c r="AC562" s="9">
        <f>IF(PPG!T454="", "", PPG!T454)</f>
        <v>0</v>
      </c>
      <c r="AD562" s="8">
        <f>IF(PPG!U454="", "", PPG!U454)</f>
        <v>0</v>
      </c>
      <c r="AE562" s="9">
        <f>IF(PPG!V454="", "", PPG!V454)</f>
        <v>0</v>
      </c>
      <c r="AF562" s="8">
        <f>IF(PPG!W454="", "", PPG!W454)</f>
        <v>0</v>
      </c>
      <c r="AG562" s="9">
        <f>IF(PPG!X454="", "", PPG!X454)</f>
        <v>0</v>
      </c>
      <c r="AH562" s="8">
        <f>IF(PPG!Y454="", "", PPG!Y454)</f>
        <v>0</v>
      </c>
      <c r="AI562" s="9">
        <f>IF(PPG!Z454="", "", PPG!Z454)</f>
        <v>0</v>
      </c>
      <c r="AJ562" s="30" t="str">
        <f t="shared" si="42"/>
        <v>0.00</v>
      </c>
      <c r="AK562" s="7" t="str">
        <f t="shared" si="43"/>
        <v>0</v>
      </c>
      <c r="AL562" s="7" t="str">
        <f t="shared" si="44"/>
        <v>0</v>
      </c>
    </row>
    <row r="563" spans="1:38">
      <c r="A563" s="7">
        <f>IF(OUT!C353="", "", OUT!C353)</f>
        <v>712</v>
      </c>
      <c r="B563" s="18">
        <f>IF(OUT!A353="", "", OUT!A353)</f>
        <v>73116</v>
      </c>
      <c r="C563" s="7" t="str">
        <f>IF(OUT!D353="", "", OUT!D353)</f>
        <v>BB</v>
      </c>
      <c r="D563" s="25"/>
      <c r="E563" s="34" t="str">
        <f>IF(OUT!E353="", "", OUT!E353)</f>
        <v>10/BDL</v>
      </c>
      <c r="F563" s="22" t="str">
        <f>IF(OUT!AE353="NEW", "✷", "")</f>
        <v/>
      </c>
      <c r="G563" t="str">
        <f>IF(OUT!B353="", "", OUT!B353)</f>
        <v>STYLOPHORUM DIPHYLLYM YELLOW WOOD POPPY (GOLDEN)</v>
      </c>
      <c r="H563" s="19">
        <f t="shared" si="40"/>
        <v>2.5430000000000001</v>
      </c>
      <c r="I563" s="20">
        <f t="shared" si="41"/>
        <v>25.43</v>
      </c>
      <c r="J563" s="34" t="str">
        <f>IF(OUT!F353="", "", OUT!F353)</f>
        <v>#1 GRADE BARE ROOT</v>
      </c>
      <c r="K563" s="7">
        <f>IF(OUT!P353="", "", OUT!P353)</f>
        <v>10</v>
      </c>
      <c r="L563" s="7" t="str">
        <f>IF(OUT!AE353="", "", OUT!AE353)</f>
        <v/>
      </c>
      <c r="M563" s="7" t="str">
        <f>IF(OUT!AG353="", "", OUT!AG353)</f>
        <v/>
      </c>
      <c r="N563" s="7" t="str">
        <f>IF(OUT!AQ353="", "", OUT!AQ353)</f>
        <v/>
      </c>
      <c r="O563" s="7" t="str">
        <f>IF(OUT!BM353="", "", OUT!BM353)</f>
        <v>T3</v>
      </c>
      <c r="P563" s="8">
        <f>IF(OUT!N353="", "", OUT!N353)</f>
        <v>2.5430000000000001</v>
      </c>
      <c r="Q563" s="9">
        <f>IF(OUT!O353="", "", OUT!O353)</f>
        <v>25.43</v>
      </c>
      <c r="R563" s="8">
        <f>IF(PPG!H353="", "", PPG!H353)</f>
        <v>0</v>
      </c>
      <c r="S563" s="9">
        <f>IF(PPG!I353="", "", PPG!I353)</f>
        <v>0</v>
      </c>
      <c r="T563" s="8">
        <f>IF(PPG!J353="", "", PPG!J353)</f>
        <v>0</v>
      </c>
      <c r="U563" s="9">
        <f>IF(PPG!K353="", "", PPG!K353)</f>
        <v>0</v>
      </c>
      <c r="V563" s="8">
        <f>IF(PPG!L353="", "", PPG!L353)</f>
        <v>0</v>
      </c>
      <c r="W563" s="9">
        <f>IF(PPG!M353="", "", PPG!M353)</f>
        <v>0</v>
      </c>
      <c r="X563" s="8">
        <f>IF(PPG!N353="", "", PPG!N353)</f>
        <v>0</v>
      </c>
      <c r="Y563" s="9">
        <f>IF(PPG!O353="", "", PPG!O353)</f>
        <v>0</v>
      </c>
      <c r="Z563" s="8">
        <f>IF(PPG!Q353="", "", PPG!Q353)</f>
        <v>5.5579999999999998</v>
      </c>
      <c r="AA563" s="9">
        <f>IF(PPG!R353="", "", PPG!R353)</f>
        <v>55.58</v>
      </c>
      <c r="AB563" s="8">
        <f>IF(PPG!S353="", "", PPG!S353)</f>
        <v>0</v>
      </c>
      <c r="AC563" s="9">
        <f>IF(PPG!T353="", "", PPG!T353)</f>
        <v>0</v>
      </c>
      <c r="AD563" s="8">
        <f>IF(PPG!U353="", "", PPG!U353)</f>
        <v>0</v>
      </c>
      <c r="AE563" s="9">
        <f>IF(PPG!V353="", "", PPG!V353)</f>
        <v>0</v>
      </c>
      <c r="AF563" s="8">
        <f>IF(PPG!W353="", "", PPG!W353)</f>
        <v>0</v>
      </c>
      <c r="AG563" s="9">
        <f>IF(PPG!X353="", "", PPG!X353)</f>
        <v>0</v>
      </c>
      <c r="AH563" s="8">
        <f>IF(PPG!Y353="", "", PPG!Y353)</f>
        <v>0</v>
      </c>
      <c r="AI563" s="9">
        <f>IF(PPG!Z353="", "", PPG!Z353)</f>
        <v>0</v>
      </c>
      <c r="AJ563" s="30" t="str">
        <f t="shared" si="42"/>
        <v>0.00</v>
      </c>
      <c r="AK563" s="7" t="str">
        <f t="shared" si="43"/>
        <v>0</v>
      </c>
      <c r="AL563" s="7" t="str">
        <f t="shared" si="44"/>
        <v>0</v>
      </c>
    </row>
    <row r="564" spans="1:38">
      <c r="A564" s="7">
        <f>IF(OUT!C418="", "", OUT!C418)</f>
        <v>712</v>
      </c>
      <c r="B564" s="18">
        <f>IF(OUT!A418="", "", OUT!A418)</f>
        <v>82993</v>
      </c>
      <c r="C564" s="7" t="str">
        <f>IF(OUT!D418="", "", OUT!D418)</f>
        <v>KK8</v>
      </c>
      <c r="D564" s="25"/>
      <c r="E564" s="34" t="str">
        <f>IF(OUT!E418="", "", OUT!E418)</f>
        <v>100/BDL  8+CM</v>
      </c>
      <c r="F564" s="22" t="str">
        <f>IF(OUT!AE418="NEW", "✷", "")</f>
        <v/>
      </c>
      <c r="G564" t="str">
        <f>IF(OUT!B418="", "", OUT!B418)</f>
        <v>TIGRIDIA MIXED     (MEXICAN SHELL)</v>
      </c>
      <c r="H564" s="19">
        <f t="shared" si="40"/>
        <v>0.25800000000000001</v>
      </c>
      <c r="I564" s="20">
        <f t="shared" si="41"/>
        <v>25.8</v>
      </c>
      <c r="J564" s="34" t="str">
        <f>IF(OUT!F418="", "", OUT!F418)</f>
        <v xml:space="preserve"> 8+ CM</v>
      </c>
      <c r="K564" s="7">
        <f>IF(OUT!P418="", "", OUT!P418)</f>
        <v>100</v>
      </c>
      <c r="L564" s="7" t="str">
        <f>IF(OUT!AE418="", "", OUT!AE418)</f>
        <v/>
      </c>
      <c r="M564" s="7" t="str">
        <f>IF(OUT!AG418="", "", OUT!AG418)</f>
        <v/>
      </c>
      <c r="N564" s="7" t="str">
        <f>IF(OUT!AQ418="", "", OUT!AQ418)</f>
        <v/>
      </c>
      <c r="O564" s="7" t="str">
        <f>IF(OUT!BM418="", "", OUT!BM418)</f>
        <v>T3</v>
      </c>
      <c r="P564" s="8">
        <f>IF(OUT!N418="", "", OUT!N418)</f>
        <v>0.25800000000000001</v>
      </c>
      <c r="Q564" s="9">
        <f>IF(OUT!O418="", "", OUT!O418)</f>
        <v>25.8</v>
      </c>
      <c r="R564" s="8">
        <f>IF(PPG!H418="", "", PPG!H418)</f>
        <v>0</v>
      </c>
      <c r="S564" s="9">
        <f>IF(PPG!I418="", "", PPG!I418)</f>
        <v>0</v>
      </c>
      <c r="T564" s="8">
        <f>IF(PPG!J418="", "", PPG!J418)</f>
        <v>0</v>
      </c>
      <c r="U564" s="9">
        <f>IF(PPG!K418="", "", PPG!K418)</f>
        <v>0</v>
      </c>
      <c r="V564" s="8">
        <f>IF(PPG!L418="", "", PPG!L418)</f>
        <v>0</v>
      </c>
      <c r="W564" s="9">
        <f>IF(PPG!M418="", "", PPG!M418)</f>
        <v>0</v>
      </c>
      <c r="X564" s="8">
        <f>IF(PPG!N418="", "", PPG!N418)</f>
        <v>0</v>
      </c>
      <c r="Y564" s="9">
        <f>IF(PPG!O418="", "", PPG!O418)</f>
        <v>0</v>
      </c>
      <c r="Z564" s="8">
        <f>IF(PPG!Q418="", "", PPG!Q418)</f>
        <v>2.8290000000000002</v>
      </c>
      <c r="AA564" s="9">
        <f>IF(PPG!R418="", "", PPG!R418)</f>
        <v>28.29</v>
      </c>
      <c r="AB564" s="8">
        <f>IF(PPG!S418="", "", PPG!S418)</f>
        <v>0</v>
      </c>
      <c r="AC564" s="9">
        <f>IF(PPG!T418="", "", PPG!T418)</f>
        <v>0</v>
      </c>
      <c r="AD564" s="8">
        <f>IF(PPG!U418="", "", PPG!U418)</f>
        <v>0</v>
      </c>
      <c r="AE564" s="9">
        <f>IF(PPG!V418="", "", PPG!V418)</f>
        <v>0</v>
      </c>
      <c r="AF564" s="8">
        <f>IF(PPG!W418="", "", PPG!W418)</f>
        <v>0</v>
      </c>
      <c r="AG564" s="9">
        <f>IF(PPG!X418="", "", PPG!X418)</f>
        <v>0</v>
      </c>
      <c r="AH564" s="8">
        <f>IF(PPG!Y418="", "", PPG!Y418)</f>
        <v>0</v>
      </c>
      <c r="AI564" s="9">
        <f>IF(PPG!Z418="", "", PPG!Z418)</f>
        <v>0</v>
      </c>
      <c r="AJ564" s="30" t="str">
        <f t="shared" si="42"/>
        <v>0.00</v>
      </c>
      <c r="AK564" s="7" t="str">
        <f t="shared" si="43"/>
        <v>0</v>
      </c>
      <c r="AL564" s="7" t="str">
        <f t="shared" si="44"/>
        <v>0</v>
      </c>
    </row>
    <row r="565" spans="1:38">
      <c r="A565" s="7">
        <f>IF(OUT!C152="", "", OUT!C152)</f>
        <v>712</v>
      </c>
      <c r="B565" s="18">
        <f>IF(OUT!A152="", "", OUT!A152)</f>
        <v>52938</v>
      </c>
      <c r="C565" s="7" t="str">
        <f>IF(OUT!D152="", "", OUT!D152)</f>
        <v>BB</v>
      </c>
      <c r="D565" s="25"/>
      <c r="E565" s="34" t="str">
        <f>IF(OUT!E152="", "", OUT!E152)</f>
        <v>10/BDL</v>
      </c>
      <c r="F565" s="22" t="str">
        <f>IF(OUT!AE152="NEW", "✷", "")</f>
        <v/>
      </c>
      <c r="G565" t="str">
        <f>IF(OUT!B152="", "", OUT!B152)</f>
        <v>TRADESCANTIA SPIDERWORT ZWANENBERG BLUE</v>
      </c>
      <c r="H565" s="19">
        <f t="shared" si="40"/>
        <v>1.829</v>
      </c>
      <c r="I565" s="20">
        <f t="shared" si="41"/>
        <v>18.29</v>
      </c>
      <c r="J565" s="34" t="str">
        <f>IF(OUT!F152="", "", OUT!F152)</f>
        <v>#1 GRADE BARE ROOT</v>
      </c>
      <c r="K565" s="7">
        <f>IF(OUT!P152="", "", OUT!P152)</f>
        <v>10</v>
      </c>
      <c r="L565" s="7" t="str">
        <f>IF(OUT!AE152="", "", OUT!AE152)</f>
        <v/>
      </c>
      <c r="M565" s="7" t="str">
        <f>IF(OUT!AG152="", "", OUT!AG152)</f>
        <v/>
      </c>
      <c r="N565" s="7" t="str">
        <f>IF(OUT!AQ152="", "", OUT!AQ152)</f>
        <v/>
      </c>
      <c r="O565" s="7" t="str">
        <f>IF(OUT!BM152="", "", OUT!BM152)</f>
        <v>T2</v>
      </c>
      <c r="P565" s="8">
        <f>IF(OUT!N152="", "", OUT!N152)</f>
        <v>1.829</v>
      </c>
      <c r="Q565" s="9">
        <f>IF(OUT!O152="", "", OUT!O152)</f>
        <v>18.29</v>
      </c>
      <c r="R565" s="8">
        <f>IF(PPG!H152="", "", PPG!H152)</f>
        <v>0</v>
      </c>
      <c r="S565" s="9">
        <f>IF(PPG!I152="", "", PPG!I152)</f>
        <v>0</v>
      </c>
      <c r="T565" s="8">
        <f>IF(PPG!J152="", "", PPG!J152)</f>
        <v>0</v>
      </c>
      <c r="U565" s="9">
        <f>IF(PPG!K152="", "", PPG!K152)</f>
        <v>0</v>
      </c>
      <c r="V565" s="8">
        <f>IF(PPG!L152="", "", PPG!L152)</f>
        <v>0</v>
      </c>
      <c r="W565" s="9">
        <f>IF(PPG!M152="", "", PPG!M152)</f>
        <v>0</v>
      </c>
      <c r="X565" s="8">
        <f>IF(PPG!N152="", "", PPG!N152)</f>
        <v>0</v>
      </c>
      <c r="Y565" s="9">
        <f>IF(PPG!O152="", "", PPG!O152)</f>
        <v>0</v>
      </c>
      <c r="Z565" s="8">
        <f>IF(PPG!Q152="", "", PPG!Q152)</f>
        <v>2.258</v>
      </c>
      <c r="AA565" s="9">
        <f>IF(PPG!R152="", "", PPG!R152)</f>
        <v>22.58</v>
      </c>
      <c r="AB565" s="8">
        <f>IF(PPG!S152="", "", PPG!S152)</f>
        <v>0</v>
      </c>
      <c r="AC565" s="9">
        <f>IF(PPG!T152="", "", PPG!T152)</f>
        <v>0</v>
      </c>
      <c r="AD565" s="8">
        <f>IF(PPG!U152="", "", PPG!U152)</f>
        <v>0</v>
      </c>
      <c r="AE565" s="9">
        <f>IF(PPG!V152="", "", PPG!V152)</f>
        <v>0</v>
      </c>
      <c r="AF565" s="8">
        <f>IF(PPG!W152="", "", PPG!W152)</f>
        <v>0</v>
      </c>
      <c r="AG565" s="9">
        <f>IF(PPG!X152="", "", PPG!X152)</f>
        <v>0</v>
      </c>
      <c r="AH565" s="8">
        <f>IF(PPG!Y152="", "", PPG!Y152)</f>
        <v>0</v>
      </c>
      <c r="AI565" s="9">
        <f>IF(PPG!Z152="", "", PPG!Z152)</f>
        <v>0</v>
      </c>
      <c r="AJ565" s="30" t="str">
        <f t="shared" si="42"/>
        <v>0.00</v>
      </c>
      <c r="AK565" s="7" t="str">
        <f t="shared" si="43"/>
        <v>0</v>
      </c>
      <c r="AL565" s="7" t="str">
        <f t="shared" si="44"/>
        <v>0</v>
      </c>
    </row>
    <row r="566" spans="1:38">
      <c r="A566" s="7">
        <f>IF(OUT!C447="", "", OUT!C447)</f>
        <v>712</v>
      </c>
      <c r="B566" s="18">
        <f>IF(OUT!A447="", "", OUT!A447)</f>
        <v>87145</v>
      </c>
      <c r="C566" s="7" t="str">
        <f>IF(OUT!D447="", "", OUT!D447)</f>
        <v>BB</v>
      </c>
      <c r="D566" s="25"/>
      <c r="E566" s="34" t="str">
        <f>IF(OUT!E447="", "", OUT!E447)</f>
        <v>10/BDL</v>
      </c>
      <c r="F566" s="22" t="str">
        <f>IF(OUT!AE447="NEW", "✷", "")</f>
        <v/>
      </c>
      <c r="G566" t="str">
        <f>IF(OUT!B447="", "", OUT!B447)</f>
        <v>TRILLIUM ERECTUM (Reddish Brown Wildflower)</v>
      </c>
      <c r="H566" s="19">
        <f t="shared" si="40"/>
        <v>2.5430000000000001</v>
      </c>
      <c r="I566" s="20">
        <f t="shared" si="41"/>
        <v>25.43</v>
      </c>
      <c r="J566" s="34" t="str">
        <f>IF(OUT!F447="", "", OUT!F447)</f>
        <v>#1 GRADE BARE ROOT</v>
      </c>
      <c r="K566" s="7">
        <f>IF(OUT!P447="", "", OUT!P447)</f>
        <v>10</v>
      </c>
      <c r="L566" s="7" t="str">
        <f>IF(OUT!AE447="", "", OUT!AE447)</f>
        <v/>
      </c>
      <c r="M566" s="7" t="str">
        <f>IF(OUT!AG447="", "", OUT!AG447)</f>
        <v/>
      </c>
      <c r="N566" s="7" t="str">
        <f>IF(OUT!AQ447="", "", OUT!AQ447)</f>
        <v/>
      </c>
      <c r="O566" s="7" t="str">
        <f>IF(OUT!BM447="", "", OUT!BM447)</f>
        <v>T3</v>
      </c>
      <c r="P566" s="8">
        <f>IF(OUT!N447="", "", OUT!N447)</f>
        <v>2.5430000000000001</v>
      </c>
      <c r="Q566" s="9">
        <f>IF(OUT!O447="", "", OUT!O447)</f>
        <v>25.43</v>
      </c>
      <c r="R566" s="8">
        <f>IF(PPG!H447="", "", PPG!H447)</f>
        <v>0</v>
      </c>
      <c r="S566" s="9">
        <f>IF(PPG!I447="", "", PPG!I447)</f>
        <v>0</v>
      </c>
      <c r="T566" s="8">
        <f>IF(PPG!J447="", "", PPG!J447)</f>
        <v>0</v>
      </c>
      <c r="U566" s="9">
        <f>IF(PPG!K447="", "", PPG!K447)</f>
        <v>0</v>
      </c>
      <c r="V566" s="8">
        <f>IF(PPG!L447="", "", PPG!L447)</f>
        <v>0</v>
      </c>
      <c r="W566" s="9">
        <f>IF(PPG!M447="", "", PPG!M447)</f>
        <v>0</v>
      </c>
      <c r="X566" s="8">
        <f>IF(PPG!N447="", "", PPG!N447)</f>
        <v>0</v>
      </c>
      <c r="Y566" s="9">
        <f>IF(PPG!O447="", "", PPG!O447)</f>
        <v>0</v>
      </c>
      <c r="Z566" s="8">
        <f>IF(PPG!Q447="", "", PPG!Q447)</f>
        <v>3.258</v>
      </c>
      <c r="AA566" s="9">
        <f>IF(PPG!R447="", "", PPG!R447)</f>
        <v>81.45</v>
      </c>
      <c r="AB566" s="8">
        <f>IF(PPG!S447="", "", PPG!S447)</f>
        <v>0</v>
      </c>
      <c r="AC566" s="9">
        <f>IF(PPG!T447="", "", PPG!T447)</f>
        <v>0</v>
      </c>
      <c r="AD566" s="8">
        <f>IF(PPG!U447="", "", PPG!U447)</f>
        <v>0</v>
      </c>
      <c r="AE566" s="9">
        <f>IF(PPG!V447="", "", PPG!V447)</f>
        <v>0</v>
      </c>
      <c r="AF566" s="8">
        <f>IF(PPG!W447="", "", PPG!W447)</f>
        <v>0</v>
      </c>
      <c r="AG566" s="9">
        <f>IF(PPG!X447="", "", PPG!X447)</f>
        <v>0</v>
      </c>
      <c r="AH566" s="8">
        <f>IF(PPG!Y447="", "", PPG!Y447)</f>
        <v>0</v>
      </c>
      <c r="AI566" s="9">
        <f>IF(PPG!Z447="", "", PPG!Z447)</f>
        <v>0</v>
      </c>
      <c r="AJ566" s="30" t="str">
        <f t="shared" si="42"/>
        <v>0.00</v>
      </c>
      <c r="AK566" s="7" t="str">
        <f t="shared" si="43"/>
        <v>0</v>
      </c>
      <c r="AL566" s="7" t="str">
        <f t="shared" si="44"/>
        <v>0</v>
      </c>
    </row>
    <row r="567" spans="1:38">
      <c r="A567" s="7">
        <f>IF(OUT!C363="", "", OUT!C363)</f>
        <v>712</v>
      </c>
      <c r="B567" s="18">
        <f>IF(OUT!A363="", "", OUT!A363)</f>
        <v>76100</v>
      </c>
      <c r="C567" s="7" t="str">
        <f>IF(OUT!D363="", "", OUT!D363)</f>
        <v>BB</v>
      </c>
      <c r="D567" s="25"/>
      <c r="E567" s="34" t="str">
        <f>IF(OUT!E363="", "", OUT!E363)</f>
        <v>10/BDL</v>
      </c>
      <c r="F567" s="22" t="str">
        <f>IF(OUT!AE363="NEW", "✷", "")</f>
        <v/>
      </c>
      <c r="G567" t="str">
        <f>IF(OUT!B363="", "", OUT!B363)</f>
        <v>TRILLIUM GRANDIFLORUM WHITE TRILLIUM (Wildflower)</v>
      </c>
      <c r="H567" s="19">
        <f t="shared" si="40"/>
        <v>2.5430000000000001</v>
      </c>
      <c r="I567" s="20">
        <f t="shared" si="41"/>
        <v>25.43</v>
      </c>
      <c r="J567" s="34" t="str">
        <f>IF(OUT!F363="", "", OUT!F363)</f>
        <v>#1 GRADE BARE ROOT</v>
      </c>
      <c r="K567" s="7">
        <f>IF(OUT!P363="", "", OUT!P363)</f>
        <v>10</v>
      </c>
      <c r="L567" s="7" t="str">
        <f>IF(OUT!AE363="", "", OUT!AE363)</f>
        <v/>
      </c>
      <c r="M567" s="7" t="str">
        <f>IF(OUT!AG363="", "", OUT!AG363)</f>
        <v/>
      </c>
      <c r="N567" s="7" t="str">
        <f>IF(OUT!AQ363="", "", OUT!AQ363)</f>
        <v/>
      </c>
      <c r="O567" s="7" t="str">
        <f>IF(OUT!BM363="", "", OUT!BM363)</f>
        <v>T3</v>
      </c>
      <c r="P567" s="8">
        <f>IF(OUT!N363="", "", OUT!N363)</f>
        <v>2.5430000000000001</v>
      </c>
      <c r="Q567" s="9">
        <f>IF(OUT!O363="", "", OUT!O363)</f>
        <v>25.43</v>
      </c>
      <c r="R567" s="8">
        <f>IF(PPG!H363="", "", PPG!H363)</f>
        <v>0</v>
      </c>
      <c r="S567" s="9">
        <f>IF(PPG!I363="", "", PPG!I363)</f>
        <v>0</v>
      </c>
      <c r="T567" s="8">
        <f>IF(PPG!J363="", "", PPG!J363)</f>
        <v>0</v>
      </c>
      <c r="U567" s="9">
        <f>IF(PPG!K363="", "", PPG!K363)</f>
        <v>0</v>
      </c>
      <c r="V567" s="8">
        <f>IF(PPG!L363="", "", PPG!L363)</f>
        <v>0</v>
      </c>
      <c r="W567" s="9">
        <f>IF(PPG!M363="", "", PPG!M363)</f>
        <v>0</v>
      </c>
      <c r="X567" s="8">
        <f>IF(PPG!N363="", "", PPG!N363)</f>
        <v>0</v>
      </c>
      <c r="Y567" s="9">
        <f>IF(PPG!O363="", "", PPG!O363)</f>
        <v>0</v>
      </c>
      <c r="Z567" s="8">
        <f>IF(PPG!Q363="", "", PPG!Q363)</f>
        <v>2.6859999999999999</v>
      </c>
      <c r="AA567" s="9">
        <f>IF(PPG!R363="", "", PPG!R363)</f>
        <v>26.86</v>
      </c>
      <c r="AB567" s="8">
        <f>IF(PPG!S363="", "", PPG!S363)</f>
        <v>0</v>
      </c>
      <c r="AC567" s="9">
        <f>IF(PPG!T363="", "", PPG!T363)</f>
        <v>0</v>
      </c>
      <c r="AD567" s="8">
        <f>IF(PPG!U363="", "", PPG!U363)</f>
        <v>0</v>
      </c>
      <c r="AE567" s="9">
        <f>IF(PPG!V363="", "", PPG!V363)</f>
        <v>0</v>
      </c>
      <c r="AF567" s="8">
        <f>IF(PPG!W363="", "", PPG!W363)</f>
        <v>0</v>
      </c>
      <c r="AG567" s="9">
        <f>IF(PPG!X363="", "", PPG!X363)</f>
        <v>0</v>
      </c>
      <c r="AH567" s="8">
        <f>IF(PPG!Y363="", "", PPG!Y363)</f>
        <v>0</v>
      </c>
      <c r="AI567" s="9">
        <f>IF(PPG!Z363="", "", PPG!Z363)</f>
        <v>0</v>
      </c>
      <c r="AJ567" s="30" t="str">
        <f t="shared" si="42"/>
        <v>0.00</v>
      </c>
      <c r="AK567" s="7" t="str">
        <f t="shared" si="43"/>
        <v>0</v>
      </c>
      <c r="AL567" s="7" t="str">
        <f t="shared" si="44"/>
        <v>0</v>
      </c>
    </row>
    <row r="568" spans="1:38">
      <c r="A568" s="7">
        <f>IF(OUT!C257="", "", OUT!C257)</f>
        <v>712</v>
      </c>
      <c r="B568" s="18">
        <f>IF(OUT!A257="", "", OUT!A257)</f>
        <v>61045</v>
      </c>
      <c r="C568" s="7" t="str">
        <f>IF(OUT!D257="", "", OUT!D257)</f>
        <v>BB</v>
      </c>
      <c r="D568" s="25"/>
      <c r="E568" s="34" t="str">
        <f>IF(OUT!E257="", "", OUT!E257)</f>
        <v>10/BDL</v>
      </c>
      <c r="F568" s="22" t="str">
        <f>IF(OUT!AE257="NEW", "✷", "")</f>
        <v/>
      </c>
      <c r="G568" t="str">
        <f>IF(OUT!B257="", "", OUT!B257)</f>
        <v>TRILLIUM LUTEUM (Yellow Wildflower)</v>
      </c>
      <c r="H568" s="19">
        <f t="shared" si="40"/>
        <v>2.5430000000000001</v>
      </c>
      <c r="I568" s="20">
        <f t="shared" si="41"/>
        <v>25.43</v>
      </c>
      <c r="J568" s="34" t="str">
        <f>IF(OUT!F257="", "", OUT!F257)</f>
        <v>#1 GRADE BARE ROOT</v>
      </c>
      <c r="K568" s="7">
        <f>IF(OUT!P257="", "", OUT!P257)</f>
        <v>10</v>
      </c>
      <c r="L568" s="7" t="str">
        <f>IF(OUT!AE257="", "", OUT!AE257)</f>
        <v/>
      </c>
      <c r="M568" s="7" t="str">
        <f>IF(OUT!AG257="", "", OUT!AG257)</f>
        <v/>
      </c>
      <c r="N568" s="7" t="str">
        <f>IF(OUT!AQ257="", "", OUT!AQ257)</f>
        <v/>
      </c>
      <c r="O568" s="7" t="str">
        <f>IF(OUT!BM257="", "", OUT!BM257)</f>
        <v>T3</v>
      </c>
      <c r="P568" s="8">
        <f>IF(OUT!N257="", "", OUT!N257)</f>
        <v>2.5430000000000001</v>
      </c>
      <c r="Q568" s="9">
        <f>IF(OUT!O257="", "", OUT!O257)</f>
        <v>25.43</v>
      </c>
      <c r="R568" s="8">
        <f>IF(PPG!H257="", "", PPG!H257)</f>
        <v>0</v>
      </c>
      <c r="S568" s="9">
        <f>IF(PPG!I257="", "", PPG!I257)</f>
        <v>0</v>
      </c>
      <c r="T568" s="8">
        <f>IF(PPG!J257="", "", PPG!J257)</f>
        <v>0</v>
      </c>
      <c r="U568" s="9">
        <f>IF(PPG!K257="", "", PPG!K257)</f>
        <v>0</v>
      </c>
      <c r="V568" s="8">
        <f>IF(PPG!L257="", "", PPG!L257)</f>
        <v>0</v>
      </c>
      <c r="W568" s="9">
        <f>IF(PPG!M257="", "", PPG!M257)</f>
        <v>0</v>
      </c>
      <c r="X568" s="8">
        <f>IF(PPG!N257="", "", PPG!N257)</f>
        <v>0</v>
      </c>
      <c r="Y568" s="9">
        <f>IF(PPG!O257="", "", PPG!O257)</f>
        <v>0</v>
      </c>
      <c r="Z568" s="8">
        <f>IF(PPG!Q257="", "", PPG!Q257)</f>
        <v>3.4</v>
      </c>
      <c r="AA568" s="9">
        <f>IF(PPG!R257="", "", PPG!R257)</f>
        <v>85</v>
      </c>
      <c r="AB568" s="8">
        <f>IF(PPG!S257="", "", PPG!S257)</f>
        <v>0</v>
      </c>
      <c r="AC568" s="9">
        <f>IF(PPG!T257="", "", PPG!T257)</f>
        <v>0</v>
      </c>
      <c r="AD568" s="8">
        <f>IF(PPG!U257="", "", PPG!U257)</f>
        <v>0</v>
      </c>
      <c r="AE568" s="9">
        <f>IF(PPG!V257="", "", PPG!V257)</f>
        <v>0</v>
      </c>
      <c r="AF568" s="8">
        <f>IF(PPG!W257="", "", PPG!W257)</f>
        <v>0</v>
      </c>
      <c r="AG568" s="9">
        <f>IF(PPG!X257="", "", PPG!X257)</f>
        <v>0</v>
      </c>
      <c r="AH568" s="8">
        <f>IF(PPG!Y257="", "", PPG!Y257)</f>
        <v>0</v>
      </c>
      <c r="AI568" s="9">
        <f>IF(PPG!Z257="", "", PPG!Z257)</f>
        <v>0</v>
      </c>
      <c r="AJ568" s="30" t="str">
        <f t="shared" si="42"/>
        <v>0.00</v>
      </c>
      <c r="AK568" s="7" t="str">
        <f t="shared" si="43"/>
        <v>0</v>
      </c>
      <c r="AL568" s="7" t="str">
        <f t="shared" si="44"/>
        <v>0</v>
      </c>
    </row>
    <row r="569" spans="1:38">
      <c r="A569" s="7">
        <f>IF(OUT!C7="", "", OUT!C7)</f>
        <v>712</v>
      </c>
      <c r="B569" s="18">
        <f>IF(OUT!A7="", "", OUT!A7)</f>
        <v>6311</v>
      </c>
      <c r="C569" s="7" t="str">
        <f>IF(OUT!D7="", "", OUT!D7)</f>
        <v>BB</v>
      </c>
      <c r="D569" s="25"/>
      <c r="E569" s="34" t="str">
        <f>IF(OUT!E7="", "", OUT!E7)</f>
        <v>10/BDL</v>
      </c>
      <c r="F569" s="22" t="str">
        <f>IF(OUT!AE7="NEW", "✷", "")</f>
        <v/>
      </c>
      <c r="G569" t="str">
        <f>IF(OUT!B7="", "", OUT!B7)</f>
        <v>TROLLIUS CHINENSIS GOLDEN QUEEN (Bright Orange)</v>
      </c>
      <c r="H569" s="19">
        <f t="shared" si="40"/>
        <v>1.972</v>
      </c>
      <c r="I569" s="20">
        <f t="shared" si="41"/>
        <v>19.72</v>
      </c>
      <c r="J569" s="34" t="str">
        <f>IF(OUT!F7="", "", OUT!F7)</f>
        <v>#1 GRADE BARE ROOT</v>
      </c>
      <c r="K569" s="7">
        <f>IF(OUT!P7="", "", OUT!P7)</f>
        <v>10</v>
      </c>
      <c r="L569" s="7" t="str">
        <f>IF(OUT!AE7="", "", OUT!AE7)</f>
        <v/>
      </c>
      <c r="M569" s="7" t="str">
        <f>IF(OUT!AG7="", "", OUT!AG7)</f>
        <v/>
      </c>
      <c r="N569" s="7" t="str">
        <f>IF(OUT!AQ7="", "", OUT!AQ7)</f>
        <v/>
      </c>
      <c r="O569" s="7" t="str">
        <f>IF(OUT!BM7="", "", OUT!BM7)</f>
        <v>T2</v>
      </c>
      <c r="P569" s="8">
        <f>IF(OUT!N7="", "", OUT!N7)</f>
        <v>1.972</v>
      </c>
      <c r="Q569" s="9">
        <f>IF(OUT!O7="", "", OUT!O7)</f>
        <v>19.72</v>
      </c>
      <c r="R569" s="8">
        <f>IF(PPG!H7="", "", PPG!H7)</f>
        <v>0</v>
      </c>
      <c r="S569" s="9">
        <f>IF(PPG!I7="", "", PPG!I7)</f>
        <v>0</v>
      </c>
      <c r="T569" s="8">
        <f>IF(PPG!J7="", "", PPG!J7)</f>
        <v>0</v>
      </c>
      <c r="U569" s="9">
        <f>IF(PPG!K7="", "", PPG!K7)</f>
        <v>0</v>
      </c>
      <c r="V569" s="8">
        <f>IF(PPG!L7="", "", PPG!L7)</f>
        <v>0</v>
      </c>
      <c r="W569" s="9">
        <f>IF(PPG!M7="", "", PPG!M7)</f>
        <v>0</v>
      </c>
      <c r="X569" s="8">
        <f>IF(PPG!N7="", "", PPG!N7)</f>
        <v>0</v>
      </c>
      <c r="Y569" s="9">
        <f>IF(PPG!O7="", "", PPG!O7)</f>
        <v>0</v>
      </c>
      <c r="Z569" s="8">
        <f>IF(PPG!Q7="", "", PPG!Q7)</f>
        <v>1.972</v>
      </c>
      <c r="AA569" s="9">
        <f>IF(PPG!R7="", "", PPG!R7)</f>
        <v>19.72</v>
      </c>
      <c r="AB569" s="8">
        <f>IF(PPG!S7="", "", PPG!S7)</f>
        <v>0</v>
      </c>
      <c r="AC569" s="9">
        <f>IF(PPG!T7="", "", PPG!T7)</f>
        <v>0</v>
      </c>
      <c r="AD569" s="8">
        <f>IF(PPG!U7="", "", PPG!U7)</f>
        <v>0</v>
      </c>
      <c r="AE569" s="9">
        <f>IF(PPG!V7="", "", PPG!V7)</f>
        <v>0</v>
      </c>
      <c r="AF569" s="8">
        <f>IF(PPG!W7="", "", PPG!W7)</f>
        <v>0</v>
      </c>
      <c r="AG569" s="9">
        <f>IF(PPG!X7="", "", PPG!X7)</f>
        <v>0</v>
      </c>
      <c r="AH569" s="8">
        <f>IF(PPG!Y7="", "", PPG!Y7)</f>
        <v>0</v>
      </c>
      <c r="AI569" s="9">
        <f>IF(PPG!Z7="", "", PPG!Z7)</f>
        <v>0</v>
      </c>
      <c r="AJ569" s="30" t="str">
        <f t="shared" si="42"/>
        <v>0.00</v>
      </c>
      <c r="AK569" s="7" t="str">
        <f t="shared" si="43"/>
        <v>0</v>
      </c>
      <c r="AL569" s="7" t="str">
        <f t="shared" si="44"/>
        <v>0</v>
      </c>
    </row>
    <row r="570" spans="1:38">
      <c r="A570" s="7">
        <f>IF(OUT!C186="", "", OUT!C186)</f>
        <v>712</v>
      </c>
      <c r="B570" s="18">
        <f>IF(OUT!A186="", "", OUT!A186)</f>
        <v>54711</v>
      </c>
      <c r="C570" s="7" t="str">
        <f>IF(OUT!D186="", "", OUT!D186)</f>
        <v>BB</v>
      </c>
      <c r="D570" s="25"/>
      <c r="E570" s="34" t="str">
        <f>IF(OUT!E186="", "", OUT!E186)</f>
        <v>10/BDL</v>
      </c>
      <c r="F570" s="22" t="str">
        <f>IF(OUT!AE186="NEW", "✷", "")</f>
        <v/>
      </c>
      <c r="G570" t="str">
        <f>IF(OUT!B186="", "", OUT!B186)</f>
        <v>TROLLIUS CULTORUM LEMON QUEEN (Lemon Yellow)</v>
      </c>
      <c r="H570" s="19">
        <f t="shared" si="40"/>
        <v>2.972</v>
      </c>
      <c r="I570" s="20">
        <f t="shared" si="41"/>
        <v>29.72</v>
      </c>
      <c r="J570" s="34" t="str">
        <f>IF(OUT!F186="", "", OUT!F186)</f>
        <v>#1 GRADE BARE ROOT</v>
      </c>
      <c r="K570" s="7">
        <f>IF(OUT!P186="", "", OUT!P186)</f>
        <v>10</v>
      </c>
      <c r="L570" s="7" t="str">
        <f>IF(OUT!AE186="", "", OUT!AE186)</f>
        <v/>
      </c>
      <c r="M570" s="7" t="str">
        <f>IF(OUT!AG186="", "", OUT!AG186)</f>
        <v/>
      </c>
      <c r="N570" s="7" t="str">
        <f>IF(OUT!AQ186="", "", OUT!AQ186)</f>
        <v/>
      </c>
      <c r="O570" s="7" t="str">
        <f>IF(OUT!BM186="", "", OUT!BM186)</f>
        <v>T2</v>
      </c>
      <c r="P570" s="8">
        <f>IF(OUT!N186="", "", OUT!N186)</f>
        <v>2.972</v>
      </c>
      <c r="Q570" s="9">
        <f>IF(OUT!O186="", "", OUT!O186)</f>
        <v>29.72</v>
      </c>
      <c r="R570" s="8">
        <f>IF(PPG!H186="", "", PPG!H186)</f>
        <v>0</v>
      </c>
      <c r="S570" s="9">
        <f>IF(PPG!I186="", "", PPG!I186)</f>
        <v>0</v>
      </c>
      <c r="T570" s="8">
        <f>IF(PPG!J186="", "", PPG!J186)</f>
        <v>0</v>
      </c>
      <c r="U570" s="9">
        <f>IF(PPG!K186="", "", PPG!K186)</f>
        <v>0</v>
      </c>
      <c r="V570" s="8">
        <f>IF(PPG!L186="", "", PPG!L186)</f>
        <v>0</v>
      </c>
      <c r="W570" s="9">
        <f>IF(PPG!M186="", "", PPG!M186)</f>
        <v>0</v>
      </c>
      <c r="X570" s="8">
        <f>IF(PPG!N186="", "", PPG!N186)</f>
        <v>0</v>
      </c>
      <c r="Y570" s="9">
        <f>IF(PPG!O186="", "", PPG!O186)</f>
        <v>0</v>
      </c>
      <c r="Z570" s="8">
        <f>IF(PPG!Q186="", "", PPG!Q186)</f>
        <v>5.5430000000000001</v>
      </c>
      <c r="AA570" s="9">
        <f>IF(PPG!R186="", "", PPG!R186)</f>
        <v>55.43</v>
      </c>
      <c r="AB570" s="8">
        <f>IF(PPG!S186="", "", PPG!S186)</f>
        <v>0</v>
      </c>
      <c r="AC570" s="9">
        <f>IF(PPG!T186="", "", PPG!T186)</f>
        <v>0</v>
      </c>
      <c r="AD570" s="8">
        <f>IF(PPG!U186="", "", PPG!U186)</f>
        <v>0</v>
      </c>
      <c r="AE570" s="9">
        <f>IF(PPG!V186="", "", PPG!V186)</f>
        <v>0</v>
      </c>
      <c r="AF570" s="8">
        <f>IF(PPG!W186="", "", PPG!W186)</f>
        <v>0</v>
      </c>
      <c r="AG570" s="9">
        <f>IF(PPG!X186="", "", PPG!X186)</f>
        <v>0</v>
      </c>
      <c r="AH570" s="8">
        <f>IF(PPG!Y186="", "", PPG!Y186)</f>
        <v>0</v>
      </c>
      <c r="AI570" s="9">
        <f>IF(PPG!Z186="", "", PPG!Z186)</f>
        <v>0</v>
      </c>
      <c r="AJ570" s="30" t="str">
        <f t="shared" si="42"/>
        <v>0.00</v>
      </c>
      <c r="AK570" s="7" t="str">
        <f t="shared" si="43"/>
        <v>0</v>
      </c>
      <c r="AL570" s="7" t="str">
        <f t="shared" si="44"/>
        <v>0</v>
      </c>
    </row>
    <row r="571" spans="1:38">
      <c r="A571" s="7">
        <f>IF(OUT!C406="", "", OUT!C406)</f>
        <v>712</v>
      </c>
      <c r="B571" s="18">
        <f>IF(OUT!A406="", "", OUT!A406)</f>
        <v>80965</v>
      </c>
      <c r="C571" s="7" t="str">
        <f>IF(OUT!D406="", "", OUT!D406)</f>
        <v>1YR</v>
      </c>
      <c r="D571" s="25"/>
      <c r="E571" s="34" t="str">
        <f>IF(OUT!E406="", "", OUT!E406)</f>
        <v>10/BDL 1 YEAR</v>
      </c>
      <c r="F571" s="22" t="str">
        <f>IF(OUT!AE406="NEW", "✷", "")</f>
        <v/>
      </c>
      <c r="G571" t="str">
        <f>IF(OUT!B406="", "", OUT!B406)</f>
        <v>VEGETABLE    HORSERADISH HORSERADISH</v>
      </c>
      <c r="H571" s="19">
        <f t="shared" si="40"/>
        <v>4.258</v>
      </c>
      <c r="I571" s="20">
        <f t="shared" si="41"/>
        <v>42.58</v>
      </c>
      <c r="J571" s="34" t="str">
        <f>IF(OUT!F406="", "", OUT!F406)</f>
        <v>1 YR #1</v>
      </c>
      <c r="K571" s="7">
        <f>IF(OUT!P406="", "", OUT!P406)</f>
        <v>10</v>
      </c>
      <c r="L571" s="7" t="str">
        <f>IF(OUT!AE406="", "", OUT!AE406)</f>
        <v/>
      </c>
      <c r="M571" s="7" t="str">
        <f>IF(OUT!AG406="", "", OUT!AG406)</f>
        <v/>
      </c>
      <c r="N571" s="7" t="str">
        <f>IF(OUT!AQ406="", "", OUT!AQ406)</f>
        <v/>
      </c>
      <c r="O571" s="7" t="str">
        <f>IF(OUT!BM406="", "", OUT!BM406)</f>
        <v>T3</v>
      </c>
      <c r="P571" s="8">
        <f>IF(OUT!N406="", "", OUT!N406)</f>
        <v>4.258</v>
      </c>
      <c r="Q571" s="9">
        <f>IF(OUT!O406="", "", OUT!O406)</f>
        <v>42.58</v>
      </c>
      <c r="R571" s="8">
        <f>IF(PPG!H406="", "", PPG!H406)</f>
        <v>0</v>
      </c>
      <c r="S571" s="9">
        <f>IF(PPG!I406="", "", PPG!I406)</f>
        <v>0</v>
      </c>
      <c r="T571" s="8">
        <f>IF(PPG!J406="", "", PPG!J406)</f>
        <v>0</v>
      </c>
      <c r="U571" s="9">
        <f>IF(PPG!K406="", "", PPG!K406)</f>
        <v>0</v>
      </c>
      <c r="V571" s="8">
        <f>IF(PPG!L406="", "", PPG!L406)</f>
        <v>0</v>
      </c>
      <c r="W571" s="9">
        <f>IF(PPG!M406="", "", PPG!M406)</f>
        <v>0</v>
      </c>
      <c r="X571" s="8">
        <f>IF(PPG!N406="", "", PPG!N406)</f>
        <v>0</v>
      </c>
      <c r="Y571" s="9">
        <f>IF(PPG!O406="", "", PPG!O406)</f>
        <v>0</v>
      </c>
      <c r="Z571" s="8">
        <f>IF(PPG!Q406="", "", PPG!Q406)</f>
        <v>2.4</v>
      </c>
      <c r="AA571" s="9">
        <f>IF(PPG!R406="", "", PPG!R406)</f>
        <v>24</v>
      </c>
      <c r="AB571" s="8">
        <f>IF(PPG!S406="", "", PPG!S406)</f>
        <v>0</v>
      </c>
      <c r="AC571" s="9">
        <f>IF(PPG!T406="", "", PPG!T406)</f>
        <v>0</v>
      </c>
      <c r="AD571" s="8">
        <f>IF(PPG!U406="", "", PPG!U406)</f>
        <v>0</v>
      </c>
      <c r="AE571" s="9">
        <f>IF(PPG!V406="", "", PPG!V406)</f>
        <v>0</v>
      </c>
      <c r="AF571" s="8">
        <f>IF(PPG!W406="", "", PPG!W406)</f>
        <v>0</v>
      </c>
      <c r="AG571" s="9">
        <f>IF(PPG!X406="", "", PPG!X406)</f>
        <v>0</v>
      </c>
      <c r="AH571" s="8">
        <f>IF(PPG!Y406="", "", PPG!Y406)</f>
        <v>0</v>
      </c>
      <c r="AI571" s="9">
        <f>IF(PPG!Z406="", "", PPG!Z406)</f>
        <v>0</v>
      </c>
      <c r="AJ571" s="30" t="str">
        <f t="shared" si="42"/>
        <v>0.00</v>
      </c>
      <c r="AK571" s="7" t="str">
        <f t="shared" si="43"/>
        <v>0</v>
      </c>
      <c r="AL571" s="7" t="str">
        <f t="shared" si="44"/>
        <v>0</v>
      </c>
    </row>
    <row r="572" spans="1:38">
      <c r="A572" s="7">
        <f>IF(OUT!C372="", "", OUT!C372)</f>
        <v>712</v>
      </c>
      <c r="B572" s="18">
        <f>IF(OUT!A372="", "", OUT!A372)</f>
        <v>77202</v>
      </c>
      <c r="C572" s="7" t="str">
        <f>IF(OUT!D372="", "", OUT!D372)</f>
        <v>FP</v>
      </c>
      <c r="D572" s="25"/>
      <c r="E572" s="34" t="str">
        <f>IF(OUT!E372="", "", OUT!E372)</f>
        <v>50/BDL</v>
      </c>
      <c r="F572" s="22" t="str">
        <f>IF(OUT!AE372="NEW", "✷", "")</f>
        <v/>
      </c>
      <c r="G572" t="str">
        <f>IF(OUT!B372="", "", OUT!B372)</f>
        <v>VEGETABLE   ASPARAGUS JERSEY GIANT</v>
      </c>
      <c r="H572" s="19">
        <f t="shared" si="40"/>
        <v>0.78600000000000003</v>
      </c>
      <c r="I572" s="20">
        <f t="shared" si="41"/>
        <v>39.299999999999997</v>
      </c>
      <c r="J572" s="34" t="str">
        <f>IF(OUT!F372="", "", OUT!F372)</f>
        <v/>
      </c>
      <c r="K572" s="7">
        <f>IF(OUT!P372="", "", OUT!P372)</f>
        <v>50</v>
      </c>
      <c r="L572" s="7" t="str">
        <f>IF(OUT!AE372="", "", OUT!AE372)</f>
        <v/>
      </c>
      <c r="M572" s="7" t="str">
        <f>IF(OUT!AG372="", "", OUT!AG372)</f>
        <v/>
      </c>
      <c r="N572" s="7" t="str">
        <f>IF(OUT!AQ372="", "", OUT!AQ372)</f>
        <v/>
      </c>
      <c r="O572" s="7" t="str">
        <f>IF(OUT!BM372="", "", OUT!BM372)</f>
        <v>T3</v>
      </c>
      <c r="P572" s="8">
        <f>IF(OUT!N372="", "", OUT!N372)</f>
        <v>0.78600000000000003</v>
      </c>
      <c r="Q572" s="9">
        <f>IF(OUT!O372="", "", OUT!O372)</f>
        <v>39.299999999999997</v>
      </c>
      <c r="R572" s="8">
        <f>IF(PPG!H372="", "", PPG!H372)</f>
        <v>0</v>
      </c>
      <c r="S572" s="9">
        <f>IF(PPG!I372="", "", PPG!I372)</f>
        <v>0</v>
      </c>
      <c r="T572" s="8">
        <f>IF(PPG!J372="", "", PPG!J372)</f>
        <v>0</v>
      </c>
      <c r="U572" s="9">
        <f>IF(PPG!K372="", "", PPG!K372)</f>
        <v>0</v>
      </c>
      <c r="V572" s="8">
        <f>IF(PPG!L372="", "", PPG!L372)</f>
        <v>0</v>
      </c>
      <c r="W572" s="9">
        <f>IF(PPG!M372="", "", PPG!M372)</f>
        <v>0</v>
      </c>
      <c r="X572" s="8">
        <f>IF(PPG!N372="", "", PPG!N372)</f>
        <v>0</v>
      </c>
      <c r="Y572" s="9">
        <f>IF(PPG!O372="", "", PPG!O372)</f>
        <v>0</v>
      </c>
      <c r="Z572" s="8">
        <f>IF(PPG!Q372="", "", PPG!Q372)</f>
        <v>2.8290000000000002</v>
      </c>
      <c r="AA572" s="9">
        <f>IF(PPG!R372="", "", PPG!R372)</f>
        <v>28.29</v>
      </c>
      <c r="AB572" s="8">
        <f>IF(PPG!S372="", "", PPG!S372)</f>
        <v>0</v>
      </c>
      <c r="AC572" s="9">
        <f>IF(PPG!T372="", "", PPG!T372)</f>
        <v>0</v>
      </c>
      <c r="AD572" s="8">
        <f>IF(PPG!U372="", "", PPG!U372)</f>
        <v>0</v>
      </c>
      <c r="AE572" s="9">
        <f>IF(PPG!V372="", "", PPG!V372)</f>
        <v>0</v>
      </c>
      <c r="AF572" s="8">
        <f>IF(PPG!W372="", "", PPG!W372)</f>
        <v>0</v>
      </c>
      <c r="AG572" s="9">
        <f>IF(PPG!X372="", "", PPG!X372)</f>
        <v>0</v>
      </c>
      <c r="AH572" s="8">
        <f>IF(PPG!Y372="", "", PPG!Y372)</f>
        <v>0</v>
      </c>
      <c r="AI572" s="9">
        <f>IF(PPG!Z372="", "", PPG!Z372)</f>
        <v>0</v>
      </c>
      <c r="AJ572" s="30" t="str">
        <f t="shared" si="42"/>
        <v>0.00</v>
      </c>
      <c r="AK572" s="7" t="str">
        <f t="shared" si="43"/>
        <v>0</v>
      </c>
      <c r="AL572" s="7" t="str">
        <f t="shared" si="44"/>
        <v>0</v>
      </c>
    </row>
    <row r="573" spans="1:38">
      <c r="A573" s="7">
        <f>IF(OUT!C283="", "", OUT!C283)</f>
        <v>712</v>
      </c>
      <c r="B573" s="18">
        <f>IF(OUT!A283="", "", OUT!A283)</f>
        <v>64770</v>
      </c>
      <c r="C573" s="7" t="str">
        <f>IF(OUT!D283="", "", OUT!D283)</f>
        <v>FP</v>
      </c>
      <c r="D573" s="25"/>
      <c r="E573" s="34" t="str">
        <f>IF(OUT!E283="", "", OUT!E283)</f>
        <v>50/BDL</v>
      </c>
      <c r="F573" s="22" t="str">
        <f>IF(OUT!AE283="NEW", "✷", "")</f>
        <v/>
      </c>
      <c r="G573" t="str">
        <f>IF(OUT!B283="", "", OUT!B283)</f>
        <v>VEGETABLE   ASPARAGUS JERSEY KNIGHT</v>
      </c>
      <c r="H573" s="19">
        <f t="shared" si="40"/>
        <v>0.78600000000000003</v>
      </c>
      <c r="I573" s="20">
        <f t="shared" si="41"/>
        <v>39.299999999999997</v>
      </c>
      <c r="J573" s="34" t="str">
        <f>IF(OUT!F283="", "", OUT!F283)</f>
        <v/>
      </c>
      <c r="K573" s="7">
        <f>IF(OUT!P283="", "", OUT!P283)</f>
        <v>50</v>
      </c>
      <c r="L573" s="7" t="str">
        <f>IF(OUT!AE283="", "", OUT!AE283)</f>
        <v/>
      </c>
      <c r="M573" s="7" t="str">
        <f>IF(OUT!AG283="", "", OUT!AG283)</f>
        <v/>
      </c>
      <c r="N573" s="7" t="str">
        <f>IF(OUT!AQ283="", "", OUT!AQ283)</f>
        <v/>
      </c>
      <c r="O573" s="7" t="str">
        <f>IF(OUT!BM283="", "", OUT!BM283)</f>
        <v>T3</v>
      </c>
      <c r="P573" s="8">
        <f>IF(OUT!N283="", "", OUT!N283)</f>
        <v>0.78600000000000003</v>
      </c>
      <c r="Q573" s="9">
        <f>IF(OUT!O283="", "", OUT!O283)</f>
        <v>39.299999999999997</v>
      </c>
      <c r="R573" s="8">
        <f>IF(PPG!H283="", "", PPG!H283)</f>
        <v>0</v>
      </c>
      <c r="S573" s="9">
        <f>IF(PPG!I283="", "", PPG!I283)</f>
        <v>0</v>
      </c>
      <c r="T573" s="8">
        <f>IF(PPG!J283="", "", PPG!J283)</f>
        <v>0</v>
      </c>
      <c r="U573" s="9">
        <f>IF(PPG!K283="", "", PPG!K283)</f>
        <v>0</v>
      </c>
      <c r="V573" s="8">
        <f>IF(PPG!L283="", "", PPG!L283)</f>
        <v>0</v>
      </c>
      <c r="W573" s="9">
        <f>IF(PPG!M283="", "", PPG!M283)</f>
        <v>0</v>
      </c>
      <c r="X573" s="8">
        <f>IF(PPG!N283="", "", PPG!N283)</f>
        <v>0</v>
      </c>
      <c r="Y573" s="9">
        <f>IF(PPG!O283="", "", PPG!O283)</f>
        <v>0</v>
      </c>
      <c r="Z573" s="8">
        <f>IF(PPG!Q283="", "", PPG!Q283)</f>
        <v>3.4</v>
      </c>
      <c r="AA573" s="9">
        <f>IF(PPG!R283="", "", PPG!R283)</f>
        <v>85</v>
      </c>
      <c r="AB573" s="8">
        <f>IF(PPG!S283="", "", PPG!S283)</f>
        <v>0</v>
      </c>
      <c r="AC573" s="9">
        <f>IF(PPG!T283="", "", PPG!T283)</f>
        <v>0</v>
      </c>
      <c r="AD573" s="8">
        <f>IF(PPG!U283="", "", PPG!U283)</f>
        <v>0</v>
      </c>
      <c r="AE573" s="9">
        <f>IF(PPG!V283="", "", PPG!V283)</f>
        <v>0</v>
      </c>
      <c r="AF573" s="8">
        <f>IF(PPG!W283="", "", PPG!W283)</f>
        <v>0</v>
      </c>
      <c r="AG573" s="9">
        <f>IF(PPG!X283="", "", PPG!X283)</f>
        <v>0</v>
      </c>
      <c r="AH573" s="8">
        <f>IF(PPG!Y283="", "", PPG!Y283)</f>
        <v>0</v>
      </c>
      <c r="AI573" s="9">
        <f>IF(PPG!Z283="", "", PPG!Z283)</f>
        <v>0</v>
      </c>
      <c r="AJ573" s="30" t="str">
        <f t="shared" si="42"/>
        <v>0.00</v>
      </c>
      <c r="AK573" s="7" t="str">
        <f t="shared" si="43"/>
        <v>0</v>
      </c>
      <c r="AL573" s="7" t="str">
        <f t="shared" si="44"/>
        <v>0</v>
      </c>
    </row>
    <row r="574" spans="1:38">
      <c r="A574" s="7">
        <f>IF(OUT!C230="", "", OUT!C230)</f>
        <v>712</v>
      </c>
      <c r="B574" s="18">
        <f>IF(OUT!A230="", "", OUT!A230)</f>
        <v>60217</v>
      </c>
      <c r="C574" s="7" t="str">
        <f>IF(OUT!D230="", "", OUT!D230)</f>
        <v>FP</v>
      </c>
      <c r="D574" s="25"/>
      <c r="E574" s="34" t="str">
        <f>IF(OUT!E230="", "", OUT!E230)</f>
        <v>50/BDL</v>
      </c>
      <c r="F574" s="22" t="str">
        <f>IF(OUT!AE230="NEW", "✷", "")</f>
        <v/>
      </c>
      <c r="G574" t="str">
        <f>IF(OUT!B230="", "", OUT!B230)</f>
        <v>VEGETABLE   ASPARAGUS MARY WASHINGTON</v>
      </c>
      <c r="H574" s="19">
        <f t="shared" si="40"/>
        <v>0.64300000000000002</v>
      </c>
      <c r="I574" s="20">
        <f t="shared" si="41"/>
        <v>32.15</v>
      </c>
      <c r="J574" s="34" t="str">
        <f>IF(OUT!F230="", "", OUT!F230)</f>
        <v/>
      </c>
      <c r="K574" s="7">
        <f>IF(OUT!P230="", "", OUT!P230)</f>
        <v>50</v>
      </c>
      <c r="L574" s="7" t="str">
        <f>IF(OUT!AE230="", "", OUT!AE230)</f>
        <v/>
      </c>
      <c r="M574" s="7" t="str">
        <f>IF(OUT!AG230="", "", OUT!AG230)</f>
        <v/>
      </c>
      <c r="N574" s="7" t="str">
        <f>IF(OUT!AQ230="", "", OUT!AQ230)</f>
        <v/>
      </c>
      <c r="O574" s="7" t="str">
        <f>IF(OUT!BM230="", "", OUT!BM230)</f>
        <v>T3</v>
      </c>
      <c r="P574" s="8">
        <f>IF(OUT!N230="", "", OUT!N230)</f>
        <v>0.64300000000000002</v>
      </c>
      <c r="Q574" s="9">
        <f>IF(OUT!O230="", "", OUT!O230)</f>
        <v>32.15</v>
      </c>
      <c r="R574" s="8">
        <f>IF(PPG!H230="", "", PPG!H230)</f>
        <v>0</v>
      </c>
      <c r="S574" s="9">
        <f>IF(PPG!I230="", "", PPG!I230)</f>
        <v>0</v>
      </c>
      <c r="T574" s="8">
        <f>IF(PPG!J230="", "", PPG!J230)</f>
        <v>0</v>
      </c>
      <c r="U574" s="9">
        <f>IF(PPG!K230="", "", PPG!K230)</f>
        <v>0</v>
      </c>
      <c r="V574" s="8">
        <f>IF(PPG!L230="", "", PPG!L230)</f>
        <v>0</v>
      </c>
      <c r="W574" s="9">
        <f>IF(PPG!M230="", "", PPG!M230)</f>
        <v>0</v>
      </c>
      <c r="X574" s="8">
        <f>IF(PPG!N230="", "", PPG!N230)</f>
        <v>0</v>
      </c>
      <c r="Y574" s="9">
        <f>IF(PPG!O230="", "", PPG!O230)</f>
        <v>0</v>
      </c>
      <c r="Z574" s="8">
        <f>IF(PPG!Q230="", "", PPG!Q230)</f>
        <v>3.8290000000000002</v>
      </c>
      <c r="AA574" s="9">
        <f>IF(PPG!R230="", "", PPG!R230)</f>
        <v>95.72</v>
      </c>
      <c r="AB574" s="8">
        <f>IF(PPG!S230="", "", PPG!S230)</f>
        <v>0</v>
      </c>
      <c r="AC574" s="9">
        <f>IF(PPG!T230="", "", PPG!T230)</f>
        <v>0</v>
      </c>
      <c r="AD574" s="8">
        <f>IF(PPG!U230="", "", PPG!U230)</f>
        <v>0</v>
      </c>
      <c r="AE574" s="9">
        <f>IF(PPG!V230="", "", PPG!V230)</f>
        <v>0</v>
      </c>
      <c r="AF574" s="8">
        <f>IF(PPG!W230="", "", PPG!W230)</f>
        <v>0</v>
      </c>
      <c r="AG574" s="9">
        <f>IF(PPG!X230="", "", PPG!X230)</f>
        <v>0</v>
      </c>
      <c r="AH574" s="8">
        <f>IF(PPG!Y230="", "", PPG!Y230)</f>
        <v>0</v>
      </c>
      <c r="AI574" s="9">
        <f>IF(PPG!Z230="", "", PPG!Z230)</f>
        <v>0</v>
      </c>
      <c r="AJ574" s="30" t="str">
        <f t="shared" si="42"/>
        <v>0.00</v>
      </c>
      <c r="AK574" s="7" t="str">
        <f t="shared" si="43"/>
        <v>0</v>
      </c>
      <c r="AL574" s="7" t="str">
        <f t="shared" si="44"/>
        <v>0</v>
      </c>
    </row>
    <row r="575" spans="1:38">
      <c r="A575" s="7">
        <f>IF(OUT!C252="", "", OUT!C252)</f>
        <v>712</v>
      </c>
      <c r="B575" s="18">
        <f>IF(OUT!A252="", "", OUT!A252)</f>
        <v>60753</v>
      </c>
      <c r="C575" s="7" t="str">
        <f>IF(OUT!D252="", "", OUT!D252)</f>
        <v>FP</v>
      </c>
      <c r="D575" s="25"/>
      <c r="E575" s="34" t="str">
        <f>IF(OUT!E252="", "", OUT!E252)</f>
        <v>50/BDL</v>
      </c>
      <c r="F575" s="22" t="str">
        <f>IF(OUT!AE252="NEW", "✷", "")</f>
        <v/>
      </c>
      <c r="G575" t="str">
        <f>IF(OUT!B252="", "", OUT!B252)</f>
        <v>VEGETABLE   ASPARAGUS SWEET PURPLE</v>
      </c>
      <c r="H575" s="19">
        <f t="shared" si="40"/>
        <v>0.78600000000000003</v>
      </c>
      <c r="I575" s="20">
        <f t="shared" si="41"/>
        <v>39.299999999999997</v>
      </c>
      <c r="J575" s="34" t="str">
        <f>IF(OUT!F252="", "", OUT!F252)</f>
        <v/>
      </c>
      <c r="K575" s="7">
        <f>IF(OUT!P252="", "", OUT!P252)</f>
        <v>50</v>
      </c>
      <c r="L575" s="7" t="str">
        <f>IF(OUT!AE252="", "", OUT!AE252)</f>
        <v/>
      </c>
      <c r="M575" s="7" t="str">
        <f>IF(OUT!AG252="", "", OUT!AG252)</f>
        <v/>
      </c>
      <c r="N575" s="7" t="str">
        <f>IF(OUT!AQ252="", "", OUT!AQ252)</f>
        <v/>
      </c>
      <c r="O575" s="7" t="str">
        <f>IF(OUT!BM252="", "", OUT!BM252)</f>
        <v>T3</v>
      </c>
      <c r="P575" s="8">
        <f>IF(OUT!N252="", "", OUT!N252)</f>
        <v>0.78600000000000003</v>
      </c>
      <c r="Q575" s="9">
        <f>IF(OUT!O252="", "", OUT!O252)</f>
        <v>39.299999999999997</v>
      </c>
      <c r="R575" s="8">
        <f>IF(PPG!H252="", "", PPG!H252)</f>
        <v>0</v>
      </c>
      <c r="S575" s="9">
        <f>IF(PPG!I252="", "", PPG!I252)</f>
        <v>0</v>
      </c>
      <c r="T575" s="8">
        <f>IF(PPG!J252="", "", PPG!J252)</f>
        <v>0</v>
      </c>
      <c r="U575" s="9">
        <f>IF(PPG!K252="", "", PPG!K252)</f>
        <v>0</v>
      </c>
      <c r="V575" s="8">
        <f>IF(PPG!L252="", "", PPG!L252)</f>
        <v>0</v>
      </c>
      <c r="W575" s="9">
        <f>IF(PPG!M252="", "", PPG!M252)</f>
        <v>0</v>
      </c>
      <c r="X575" s="8">
        <f>IF(PPG!N252="", "", PPG!N252)</f>
        <v>0</v>
      </c>
      <c r="Y575" s="9">
        <f>IF(PPG!O252="", "", PPG!O252)</f>
        <v>0</v>
      </c>
      <c r="Z575" s="8">
        <f>IF(PPG!Q252="", "", PPG!Q252)</f>
        <v>3.4</v>
      </c>
      <c r="AA575" s="9">
        <f>IF(PPG!R252="", "", PPG!R252)</f>
        <v>85</v>
      </c>
      <c r="AB575" s="8">
        <f>IF(PPG!S252="", "", PPG!S252)</f>
        <v>0</v>
      </c>
      <c r="AC575" s="9">
        <f>IF(PPG!T252="", "", PPG!T252)</f>
        <v>0</v>
      </c>
      <c r="AD575" s="8">
        <f>IF(PPG!U252="", "", PPG!U252)</f>
        <v>0</v>
      </c>
      <c r="AE575" s="9">
        <f>IF(PPG!V252="", "", PPG!V252)</f>
        <v>0</v>
      </c>
      <c r="AF575" s="8">
        <f>IF(PPG!W252="", "", PPG!W252)</f>
        <v>0</v>
      </c>
      <c r="AG575" s="9">
        <f>IF(PPG!X252="", "", PPG!X252)</f>
        <v>0</v>
      </c>
      <c r="AH575" s="8">
        <f>IF(PPG!Y252="", "", PPG!Y252)</f>
        <v>0</v>
      </c>
      <c r="AI575" s="9">
        <f>IF(PPG!Z252="", "", PPG!Z252)</f>
        <v>0</v>
      </c>
      <c r="AJ575" s="30" t="str">
        <f t="shared" si="42"/>
        <v>0.00</v>
      </c>
      <c r="AK575" s="7" t="str">
        <f t="shared" si="43"/>
        <v>0</v>
      </c>
      <c r="AL575" s="7" t="str">
        <f t="shared" si="44"/>
        <v>0</v>
      </c>
    </row>
    <row r="576" spans="1:38">
      <c r="A576" s="7">
        <f>IF(OUT!C313="", "", OUT!C313)</f>
        <v>712</v>
      </c>
      <c r="B576" s="18">
        <f>IF(OUT!A313="", "", OUT!A313)</f>
        <v>68692</v>
      </c>
      <c r="C576" s="7" t="str">
        <f>IF(OUT!D313="", "", OUT!D313)</f>
        <v>10L</v>
      </c>
      <c r="D576" s="25"/>
      <c r="E576" s="34" t="str">
        <f>IF(OUT!E313="", "", OUT!E313)</f>
        <v>1 BAG  10#</v>
      </c>
      <c r="F576" s="22" t="str">
        <f>IF(OUT!AE313="NEW", "✷", "")</f>
        <v/>
      </c>
      <c r="G576" t="str">
        <f>IF(OUT!B313="", "", OUT!B313)</f>
        <v>VEGETABLE   GARLIC DISPLAY JUMBO SOFTNECK</v>
      </c>
      <c r="H576" s="19">
        <f t="shared" si="40"/>
        <v>92.858000000000004</v>
      </c>
      <c r="I576" s="20">
        <f t="shared" si="41"/>
        <v>92.85</v>
      </c>
      <c r="J576" s="34" t="str">
        <f>IF(OUT!F313="", "", OUT!F313)</f>
        <v>10 LBS</v>
      </c>
      <c r="K576" s="7">
        <f>IF(OUT!P313="", "", OUT!P313)</f>
        <v>1</v>
      </c>
      <c r="L576" s="7" t="str">
        <f>IF(OUT!AE313="", "", OUT!AE313)</f>
        <v/>
      </c>
      <c r="M576" s="7" t="str">
        <f>IF(OUT!AG313="", "", OUT!AG313)</f>
        <v/>
      </c>
      <c r="N576" s="7" t="str">
        <f>IF(OUT!AQ313="", "", OUT!AQ313)</f>
        <v/>
      </c>
      <c r="O576" s="7" t="str">
        <f>IF(OUT!BM313="", "", OUT!BM313)</f>
        <v>T4</v>
      </c>
      <c r="P576" s="8">
        <f>IF(OUT!N313="", "", OUT!N313)</f>
        <v>92.858000000000004</v>
      </c>
      <c r="Q576" s="9">
        <f>IF(OUT!O313="", "", OUT!O313)</f>
        <v>92.85</v>
      </c>
      <c r="R576" s="8">
        <f>IF(PPG!H313="", "", PPG!H313)</f>
        <v>0</v>
      </c>
      <c r="S576" s="9">
        <f>IF(PPG!I313="", "", PPG!I313)</f>
        <v>0</v>
      </c>
      <c r="T576" s="8">
        <f>IF(PPG!J313="", "", PPG!J313)</f>
        <v>0</v>
      </c>
      <c r="U576" s="9">
        <f>IF(PPG!K313="", "", PPG!K313)</f>
        <v>0</v>
      </c>
      <c r="V576" s="8">
        <f>IF(PPG!L313="", "", PPG!L313)</f>
        <v>0</v>
      </c>
      <c r="W576" s="9">
        <f>IF(PPG!M313="", "", PPG!M313)</f>
        <v>0</v>
      </c>
      <c r="X576" s="8">
        <f>IF(PPG!N313="", "", PPG!N313)</f>
        <v>0</v>
      </c>
      <c r="Y576" s="9">
        <f>IF(PPG!O313="", "", PPG!O313)</f>
        <v>0</v>
      </c>
      <c r="Z576" s="8">
        <f>IF(PPG!Q313="", "", PPG!Q313)</f>
        <v>99.286000000000001</v>
      </c>
      <c r="AA576" s="9">
        <f>IF(PPG!R313="", "", PPG!R313)</f>
        <v>99.28</v>
      </c>
      <c r="AB576" s="8">
        <f>IF(PPG!S313="", "", PPG!S313)</f>
        <v>0</v>
      </c>
      <c r="AC576" s="9">
        <f>IF(PPG!T313="", "", PPG!T313)</f>
        <v>0</v>
      </c>
      <c r="AD576" s="8">
        <f>IF(PPG!U313="", "", PPG!U313)</f>
        <v>0</v>
      </c>
      <c r="AE576" s="9">
        <f>IF(PPG!V313="", "", PPG!V313)</f>
        <v>0</v>
      </c>
      <c r="AF576" s="8">
        <f>IF(PPG!W313="", "", PPG!W313)</f>
        <v>0</v>
      </c>
      <c r="AG576" s="9">
        <f>IF(PPG!X313="", "", PPG!X313)</f>
        <v>0</v>
      </c>
      <c r="AH576" s="8">
        <f>IF(PPG!Y313="", "", PPG!Y313)</f>
        <v>0</v>
      </c>
      <c r="AI576" s="9">
        <f>IF(PPG!Z313="", "", PPG!Z313)</f>
        <v>0</v>
      </c>
      <c r="AJ576" s="30" t="str">
        <f t="shared" si="42"/>
        <v>0.00</v>
      </c>
      <c r="AK576" s="7" t="str">
        <f t="shared" si="43"/>
        <v>0</v>
      </c>
      <c r="AL576" s="7" t="str">
        <f t="shared" si="44"/>
        <v>0</v>
      </c>
    </row>
    <row r="577" spans="1:38">
      <c r="A577" s="7">
        <f>IF(OUT!C314="", "", OUT!C314)</f>
        <v>712</v>
      </c>
      <c r="B577" s="18">
        <f>IF(OUT!A314="", "", OUT!A314)</f>
        <v>68692</v>
      </c>
      <c r="C577" s="7" t="str">
        <f>IF(OUT!D314="", "", OUT!D314)</f>
        <v>25PK</v>
      </c>
      <c r="D577" s="25"/>
      <c r="E577" s="34" t="str">
        <f>IF(OUT!E314="", "", OUT!E314)</f>
        <v>25 PKGS OF 3</v>
      </c>
      <c r="F577" s="22" t="str">
        <f>IF(OUT!AE314="NEW", "✷", "")</f>
        <v/>
      </c>
      <c r="G577" t="str">
        <f>IF(OUT!B314="", "", OUT!B314)</f>
        <v>VEGETABLE   GARLIC DISPLAY JUMBO SOFTNECK</v>
      </c>
      <c r="H577" s="19">
        <f t="shared" si="40"/>
        <v>99.286000000000001</v>
      </c>
      <c r="I577" s="20">
        <f t="shared" si="41"/>
        <v>99.28</v>
      </c>
      <c r="J577" s="34" t="str">
        <f>IF(OUT!F314="", "", OUT!F314)</f>
        <v>25 PKGS OF 3</v>
      </c>
      <c r="K577" s="7">
        <f>IF(OUT!P314="", "", OUT!P314)</f>
        <v>1</v>
      </c>
      <c r="L577" s="7" t="str">
        <f>IF(OUT!AE314="", "", OUT!AE314)</f>
        <v/>
      </c>
      <c r="M577" s="7" t="str">
        <f>IF(OUT!AG314="", "", OUT!AG314)</f>
        <v/>
      </c>
      <c r="N577" s="7" t="str">
        <f>IF(OUT!AQ314="", "", OUT!AQ314)</f>
        <v/>
      </c>
      <c r="O577" s="7" t="str">
        <f>IF(OUT!BM314="", "", OUT!BM314)</f>
        <v>T4</v>
      </c>
      <c r="P577" s="8">
        <f>IF(OUT!N314="", "", OUT!N314)</f>
        <v>99.286000000000001</v>
      </c>
      <c r="Q577" s="9">
        <f>IF(OUT!O314="", "", OUT!O314)</f>
        <v>99.28</v>
      </c>
      <c r="R577" s="8">
        <f>IF(PPG!H314="", "", PPG!H314)</f>
        <v>0</v>
      </c>
      <c r="S577" s="9">
        <f>IF(PPG!I314="", "", PPG!I314)</f>
        <v>0</v>
      </c>
      <c r="T577" s="8">
        <f>IF(PPG!J314="", "", PPG!J314)</f>
        <v>0</v>
      </c>
      <c r="U577" s="9">
        <f>IF(PPG!K314="", "", PPG!K314)</f>
        <v>0</v>
      </c>
      <c r="V577" s="8">
        <f>IF(PPG!L314="", "", PPG!L314)</f>
        <v>0</v>
      </c>
      <c r="W577" s="9">
        <f>IF(PPG!M314="", "", PPG!M314)</f>
        <v>0</v>
      </c>
      <c r="X577" s="8">
        <f>IF(PPG!N314="", "", PPG!N314)</f>
        <v>0</v>
      </c>
      <c r="Y577" s="9">
        <f>IF(PPG!O314="", "", PPG!O314)</f>
        <v>0</v>
      </c>
      <c r="Z577" s="8">
        <f>IF(PPG!Q314="", "", PPG!Q314)</f>
        <v>37.857999999999997</v>
      </c>
      <c r="AA577" s="9">
        <f>IF(PPG!R314="", "", PPG!R314)</f>
        <v>37.85</v>
      </c>
      <c r="AB577" s="8">
        <f>IF(PPG!S314="", "", PPG!S314)</f>
        <v>0</v>
      </c>
      <c r="AC577" s="9">
        <f>IF(PPG!T314="", "", PPG!T314)</f>
        <v>0</v>
      </c>
      <c r="AD577" s="8">
        <f>IF(PPG!U314="", "", PPG!U314)</f>
        <v>0</v>
      </c>
      <c r="AE577" s="9">
        <f>IF(PPG!V314="", "", PPG!V314)</f>
        <v>0</v>
      </c>
      <c r="AF577" s="8">
        <f>IF(PPG!W314="", "", PPG!W314)</f>
        <v>0</v>
      </c>
      <c r="AG577" s="9">
        <f>IF(PPG!X314="", "", PPG!X314)</f>
        <v>0</v>
      </c>
      <c r="AH577" s="8">
        <f>IF(PPG!Y314="", "", PPG!Y314)</f>
        <v>0</v>
      </c>
      <c r="AI577" s="9">
        <f>IF(PPG!Z314="", "", PPG!Z314)</f>
        <v>0</v>
      </c>
      <c r="AJ577" s="30" t="str">
        <f t="shared" si="42"/>
        <v>0.00</v>
      </c>
      <c r="AK577" s="7" t="str">
        <f t="shared" si="43"/>
        <v>0</v>
      </c>
      <c r="AL577" s="7" t="str">
        <f t="shared" si="44"/>
        <v>0</v>
      </c>
    </row>
    <row r="578" spans="1:38">
      <c r="A578" s="7">
        <f>IF(OUT!C311="", "", OUT!C311)</f>
        <v>712</v>
      </c>
      <c r="B578" s="18">
        <f>IF(OUT!A311="", "", OUT!A311)</f>
        <v>68691</v>
      </c>
      <c r="C578" s="7" t="str">
        <f>IF(OUT!D311="", "", OUT!D311)</f>
        <v>25PL</v>
      </c>
      <c r="D578" s="25"/>
      <c r="E578" s="34" t="str">
        <f>IF(OUT!E311="", "", OUT!E311)</f>
        <v>25 PKGS OF 100</v>
      </c>
      <c r="F578" s="22" t="str">
        <f>IF(OUT!AE311="NEW", "✷", "")</f>
        <v/>
      </c>
      <c r="G578" t="str">
        <f>IF(OUT!B311="", "", OUT!B311)</f>
        <v>VEGETABLE   ONION KARMEN RED</v>
      </c>
      <c r="H578" s="19">
        <f t="shared" si="40"/>
        <v>60</v>
      </c>
      <c r="I578" s="20">
        <f t="shared" si="41"/>
        <v>60</v>
      </c>
      <c r="J578" s="34" t="str">
        <f>IF(OUT!F311="", "", OUT!F311)</f>
        <v>25 PKGS OF 100</v>
      </c>
      <c r="K578" s="7">
        <f>IF(OUT!P311="", "", OUT!P311)</f>
        <v>1</v>
      </c>
      <c r="L578" s="7" t="str">
        <f>IF(OUT!AE311="", "", OUT!AE311)</f>
        <v/>
      </c>
      <c r="M578" s="7" t="str">
        <f>IF(OUT!AG311="", "", OUT!AG311)</f>
        <v/>
      </c>
      <c r="N578" s="7" t="str">
        <f>IF(OUT!AQ311="", "", OUT!AQ311)</f>
        <v/>
      </c>
      <c r="O578" s="7" t="str">
        <f>IF(OUT!BM311="", "", OUT!BM311)</f>
        <v>T4</v>
      </c>
      <c r="P578" s="8">
        <f>IF(OUT!N311="", "", OUT!N311)</f>
        <v>60</v>
      </c>
      <c r="Q578" s="9">
        <f>IF(OUT!O311="", "", OUT!O311)</f>
        <v>60</v>
      </c>
      <c r="R578" s="8">
        <f>IF(PPG!H311="", "", PPG!H311)</f>
        <v>0</v>
      </c>
      <c r="S578" s="9">
        <f>IF(PPG!I311="", "", PPG!I311)</f>
        <v>0</v>
      </c>
      <c r="T578" s="8">
        <f>IF(PPG!J311="", "", PPG!J311)</f>
        <v>0</v>
      </c>
      <c r="U578" s="9">
        <f>IF(PPG!K311="", "", PPG!K311)</f>
        <v>0</v>
      </c>
      <c r="V578" s="8">
        <f>IF(PPG!L311="", "", PPG!L311)</f>
        <v>0</v>
      </c>
      <c r="W578" s="9">
        <f>IF(PPG!M311="", "", PPG!M311)</f>
        <v>0</v>
      </c>
      <c r="X578" s="8">
        <f>IF(PPG!N311="", "", PPG!N311)</f>
        <v>0</v>
      </c>
      <c r="Y578" s="9">
        <f>IF(PPG!O311="", "", PPG!O311)</f>
        <v>0</v>
      </c>
      <c r="Z578" s="8">
        <f>IF(PPG!Q311="", "", PPG!Q311)</f>
        <v>55.715000000000003</v>
      </c>
      <c r="AA578" s="9">
        <f>IF(PPG!R311="", "", PPG!R311)</f>
        <v>55.71</v>
      </c>
      <c r="AB578" s="8">
        <f>IF(PPG!S311="", "", PPG!S311)</f>
        <v>0</v>
      </c>
      <c r="AC578" s="9">
        <f>IF(PPG!T311="", "", PPG!T311)</f>
        <v>0</v>
      </c>
      <c r="AD578" s="8">
        <f>IF(PPG!U311="", "", PPG!U311)</f>
        <v>0</v>
      </c>
      <c r="AE578" s="9">
        <f>IF(PPG!V311="", "", PPG!V311)</f>
        <v>0</v>
      </c>
      <c r="AF578" s="8">
        <f>IF(PPG!W311="", "", PPG!W311)</f>
        <v>0</v>
      </c>
      <c r="AG578" s="9">
        <f>IF(PPG!X311="", "", PPG!X311)</f>
        <v>0</v>
      </c>
      <c r="AH578" s="8">
        <f>IF(PPG!Y311="", "", PPG!Y311)</f>
        <v>0</v>
      </c>
      <c r="AI578" s="9">
        <f>IF(PPG!Z311="", "", PPG!Z311)</f>
        <v>0</v>
      </c>
      <c r="AJ578" s="30" t="str">
        <f t="shared" si="42"/>
        <v>0.00</v>
      </c>
      <c r="AK578" s="7" t="str">
        <f t="shared" si="43"/>
        <v>0</v>
      </c>
      <c r="AL578" s="7" t="str">
        <f t="shared" si="44"/>
        <v>0</v>
      </c>
    </row>
    <row r="579" spans="1:38">
      <c r="A579" s="7">
        <f>IF(OUT!C312="", "", OUT!C312)</f>
        <v>712</v>
      </c>
      <c r="B579" s="18">
        <f>IF(OUT!A312="", "", OUT!A312)</f>
        <v>68691</v>
      </c>
      <c r="C579" s="7" t="str">
        <f>IF(OUT!D312="", "", OUT!D312)</f>
        <v>32L</v>
      </c>
      <c r="D579" s="25"/>
      <c r="E579" s="34" t="str">
        <f>IF(OUT!E312="", "", OUT!E312)</f>
        <v>1 BAG  32#</v>
      </c>
      <c r="F579" s="22" t="str">
        <f>IF(OUT!AE312="NEW", "✷", "")</f>
        <v/>
      </c>
      <c r="G579" t="str">
        <f>IF(OUT!B312="", "", OUT!B312)</f>
        <v>VEGETABLE   ONION KARMEN RED</v>
      </c>
      <c r="H579" s="19">
        <f t="shared" si="40"/>
        <v>55.715000000000003</v>
      </c>
      <c r="I579" s="20">
        <f t="shared" si="41"/>
        <v>55.71</v>
      </c>
      <c r="J579" s="34" t="str">
        <f>IF(OUT!F312="", "", OUT!F312)</f>
        <v>32 LBS</v>
      </c>
      <c r="K579" s="7">
        <f>IF(OUT!P312="", "", OUT!P312)</f>
        <v>1</v>
      </c>
      <c r="L579" s="7" t="str">
        <f>IF(OUT!AE312="", "", OUT!AE312)</f>
        <v/>
      </c>
      <c r="M579" s="7" t="str">
        <f>IF(OUT!AG312="", "", OUT!AG312)</f>
        <v/>
      </c>
      <c r="N579" s="7" t="str">
        <f>IF(OUT!AQ312="", "", OUT!AQ312)</f>
        <v/>
      </c>
      <c r="O579" s="7" t="str">
        <f>IF(OUT!BM312="", "", OUT!BM312)</f>
        <v>T4</v>
      </c>
      <c r="P579" s="8">
        <f>IF(OUT!N312="", "", OUT!N312)</f>
        <v>55.715000000000003</v>
      </c>
      <c r="Q579" s="9">
        <f>IF(OUT!O312="", "", OUT!O312)</f>
        <v>55.71</v>
      </c>
      <c r="R579" s="8">
        <f>IF(PPG!H312="", "", PPG!H312)</f>
        <v>0</v>
      </c>
      <c r="S579" s="9">
        <f>IF(PPG!I312="", "", PPG!I312)</f>
        <v>0</v>
      </c>
      <c r="T579" s="8">
        <f>IF(PPG!J312="", "", PPG!J312)</f>
        <v>0</v>
      </c>
      <c r="U579" s="9">
        <f>IF(PPG!K312="", "", PPG!K312)</f>
        <v>0</v>
      </c>
      <c r="V579" s="8">
        <f>IF(PPG!L312="", "", PPG!L312)</f>
        <v>0</v>
      </c>
      <c r="W579" s="9">
        <f>IF(PPG!M312="", "", PPG!M312)</f>
        <v>0</v>
      </c>
      <c r="X579" s="8">
        <f>IF(PPG!N312="", "", PPG!N312)</f>
        <v>0</v>
      </c>
      <c r="Y579" s="9">
        <f>IF(PPG!O312="", "", PPG!O312)</f>
        <v>0</v>
      </c>
      <c r="Z579" s="8">
        <f>IF(PPG!Q312="", "", PPG!Q312)</f>
        <v>92.858000000000004</v>
      </c>
      <c r="AA579" s="9">
        <f>IF(PPG!R312="", "", PPG!R312)</f>
        <v>92.85</v>
      </c>
      <c r="AB579" s="8">
        <f>IF(PPG!S312="", "", PPG!S312)</f>
        <v>0</v>
      </c>
      <c r="AC579" s="9">
        <f>IF(PPG!T312="", "", PPG!T312)</f>
        <v>0</v>
      </c>
      <c r="AD579" s="8">
        <f>IF(PPG!U312="", "", PPG!U312)</f>
        <v>0</v>
      </c>
      <c r="AE579" s="9">
        <f>IF(PPG!V312="", "", PPG!V312)</f>
        <v>0</v>
      </c>
      <c r="AF579" s="8">
        <f>IF(PPG!W312="", "", PPG!W312)</f>
        <v>0</v>
      </c>
      <c r="AG579" s="9">
        <f>IF(PPG!X312="", "", PPG!X312)</f>
        <v>0</v>
      </c>
      <c r="AH579" s="8">
        <f>IF(PPG!Y312="", "", PPG!Y312)</f>
        <v>0</v>
      </c>
      <c r="AI579" s="9">
        <f>IF(PPG!Z312="", "", PPG!Z312)</f>
        <v>0</v>
      </c>
      <c r="AJ579" s="30" t="str">
        <f t="shared" si="42"/>
        <v>0.00</v>
      </c>
      <c r="AK579" s="7" t="str">
        <f t="shared" si="43"/>
        <v>0</v>
      </c>
      <c r="AL579" s="7" t="str">
        <f t="shared" si="44"/>
        <v>0</v>
      </c>
    </row>
    <row r="580" spans="1:38">
      <c r="A580" s="7">
        <f>IF(OUT!C309="", "", OUT!C309)</f>
        <v>712</v>
      </c>
      <c r="B580" s="18">
        <f>IF(OUT!A309="", "", OUT!A309)</f>
        <v>68690</v>
      </c>
      <c r="C580" s="7" t="str">
        <f>IF(OUT!D309="", "", OUT!D309)</f>
        <v>25PL</v>
      </c>
      <c r="D580" s="25"/>
      <c r="E580" s="34" t="str">
        <f>IF(OUT!E309="", "", OUT!E309)</f>
        <v>25 PKGS OF 100</v>
      </c>
      <c r="F580" s="22" t="str">
        <f>IF(OUT!AE309="NEW", "✷", "")</f>
        <v/>
      </c>
      <c r="G580" t="str">
        <f>IF(OUT!B309="", "", OUT!B309)</f>
        <v>VEGETABLE   ONION SMALL STUTTGARTER YELLOW</v>
      </c>
      <c r="H580" s="19">
        <f t="shared" si="40"/>
        <v>60</v>
      </c>
      <c r="I580" s="20">
        <f t="shared" si="41"/>
        <v>60</v>
      </c>
      <c r="J580" s="34" t="str">
        <f>IF(OUT!F309="", "", OUT!F309)</f>
        <v>25 PKGS OF 100</v>
      </c>
      <c r="K580" s="7">
        <f>IF(OUT!P309="", "", OUT!P309)</f>
        <v>1</v>
      </c>
      <c r="L580" s="7" t="str">
        <f>IF(OUT!AE309="", "", OUT!AE309)</f>
        <v/>
      </c>
      <c r="M580" s="7" t="str">
        <f>IF(OUT!AG309="", "", OUT!AG309)</f>
        <v/>
      </c>
      <c r="N580" s="7" t="str">
        <f>IF(OUT!AQ309="", "", OUT!AQ309)</f>
        <v/>
      </c>
      <c r="O580" s="7" t="str">
        <f>IF(OUT!BM309="", "", OUT!BM309)</f>
        <v>T4</v>
      </c>
      <c r="P580" s="8">
        <f>IF(OUT!N309="", "", OUT!N309)</f>
        <v>60</v>
      </c>
      <c r="Q580" s="9">
        <f>IF(OUT!O309="", "", OUT!O309)</f>
        <v>60</v>
      </c>
      <c r="R580" s="8">
        <f>IF(PPG!H309="", "", PPG!H309)</f>
        <v>0</v>
      </c>
      <c r="S580" s="9">
        <f>IF(PPG!I309="", "", PPG!I309)</f>
        <v>0</v>
      </c>
      <c r="T580" s="8">
        <f>IF(PPG!J309="", "", PPG!J309)</f>
        <v>0</v>
      </c>
      <c r="U580" s="9">
        <f>IF(PPG!K309="", "", PPG!K309)</f>
        <v>0</v>
      </c>
      <c r="V580" s="8">
        <f>IF(PPG!L309="", "", PPG!L309)</f>
        <v>0</v>
      </c>
      <c r="W580" s="9">
        <f>IF(PPG!M309="", "", PPG!M309)</f>
        <v>0</v>
      </c>
      <c r="X580" s="8">
        <f>IF(PPG!N309="", "", PPG!N309)</f>
        <v>0</v>
      </c>
      <c r="Y580" s="9">
        <f>IF(PPG!O309="", "", PPG!O309)</f>
        <v>0</v>
      </c>
      <c r="Z580" s="8">
        <f>IF(PPG!Q309="", "", PPG!Q309)</f>
        <v>55.715000000000003</v>
      </c>
      <c r="AA580" s="9">
        <f>IF(PPG!R309="", "", PPG!R309)</f>
        <v>55.71</v>
      </c>
      <c r="AB580" s="8">
        <f>IF(PPG!S309="", "", PPG!S309)</f>
        <v>0</v>
      </c>
      <c r="AC580" s="9">
        <f>IF(PPG!T309="", "", PPG!T309)</f>
        <v>0</v>
      </c>
      <c r="AD580" s="8">
        <f>IF(PPG!U309="", "", PPG!U309)</f>
        <v>0</v>
      </c>
      <c r="AE580" s="9">
        <f>IF(PPG!V309="", "", PPG!V309)</f>
        <v>0</v>
      </c>
      <c r="AF580" s="8">
        <f>IF(PPG!W309="", "", PPG!W309)</f>
        <v>0</v>
      </c>
      <c r="AG580" s="9">
        <f>IF(PPG!X309="", "", PPG!X309)</f>
        <v>0</v>
      </c>
      <c r="AH580" s="8">
        <f>IF(PPG!Y309="", "", PPG!Y309)</f>
        <v>0</v>
      </c>
      <c r="AI580" s="9">
        <f>IF(PPG!Z309="", "", PPG!Z309)</f>
        <v>0</v>
      </c>
      <c r="AJ580" s="30" t="str">
        <f t="shared" si="42"/>
        <v>0.00</v>
      </c>
      <c r="AK580" s="7" t="str">
        <f t="shared" si="43"/>
        <v>0</v>
      </c>
      <c r="AL580" s="7" t="str">
        <f t="shared" si="44"/>
        <v>0</v>
      </c>
    </row>
    <row r="581" spans="1:38">
      <c r="A581" s="7">
        <f>IF(OUT!C310="", "", OUT!C310)</f>
        <v>712</v>
      </c>
      <c r="B581" s="18">
        <f>IF(OUT!A310="", "", OUT!A310)</f>
        <v>68690</v>
      </c>
      <c r="C581" s="7" t="str">
        <f>IF(OUT!D310="", "", OUT!D310)</f>
        <v>32L</v>
      </c>
      <c r="D581" s="25"/>
      <c r="E581" s="34" t="str">
        <f>IF(OUT!E310="", "", OUT!E310)</f>
        <v>1 BAG  32#</v>
      </c>
      <c r="F581" s="22" t="str">
        <f>IF(OUT!AE310="NEW", "✷", "")</f>
        <v/>
      </c>
      <c r="G581" t="str">
        <f>IF(OUT!B310="", "", OUT!B310)</f>
        <v>VEGETABLE   ONION SMALL STUTTGARTER YELLOW</v>
      </c>
      <c r="H581" s="19">
        <f t="shared" si="40"/>
        <v>55.715000000000003</v>
      </c>
      <c r="I581" s="20">
        <f t="shared" si="41"/>
        <v>55.71</v>
      </c>
      <c r="J581" s="34" t="str">
        <f>IF(OUT!F310="", "", OUT!F310)</f>
        <v>32 LBS</v>
      </c>
      <c r="K581" s="7">
        <f>IF(OUT!P310="", "", OUT!P310)</f>
        <v>1</v>
      </c>
      <c r="L581" s="7" t="str">
        <f>IF(OUT!AE310="", "", OUT!AE310)</f>
        <v/>
      </c>
      <c r="M581" s="7" t="str">
        <f>IF(OUT!AG310="", "", OUT!AG310)</f>
        <v/>
      </c>
      <c r="N581" s="7" t="str">
        <f>IF(OUT!AQ310="", "", OUT!AQ310)</f>
        <v/>
      </c>
      <c r="O581" s="7" t="str">
        <f>IF(OUT!BM310="", "", OUT!BM310)</f>
        <v>T4</v>
      </c>
      <c r="P581" s="8">
        <f>IF(OUT!N310="", "", OUT!N310)</f>
        <v>55.715000000000003</v>
      </c>
      <c r="Q581" s="9">
        <f>IF(OUT!O310="", "", OUT!O310)</f>
        <v>55.71</v>
      </c>
      <c r="R581" s="8">
        <f>IF(PPG!H310="", "", PPG!H310)</f>
        <v>0</v>
      </c>
      <c r="S581" s="9">
        <f>IF(PPG!I310="", "", PPG!I310)</f>
        <v>0</v>
      </c>
      <c r="T581" s="8">
        <f>IF(PPG!J310="", "", PPG!J310)</f>
        <v>0</v>
      </c>
      <c r="U581" s="9">
        <f>IF(PPG!K310="", "", PPG!K310)</f>
        <v>0</v>
      </c>
      <c r="V581" s="8">
        <f>IF(PPG!L310="", "", PPG!L310)</f>
        <v>0</v>
      </c>
      <c r="W581" s="9">
        <f>IF(PPG!M310="", "", PPG!M310)</f>
        <v>0</v>
      </c>
      <c r="X581" s="8">
        <f>IF(PPG!N310="", "", PPG!N310)</f>
        <v>0</v>
      </c>
      <c r="Y581" s="9">
        <f>IF(PPG!O310="", "", PPG!O310)</f>
        <v>0</v>
      </c>
      <c r="Z581" s="8">
        <f>IF(PPG!Q310="", "", PPG!Q310)</f>
        <v>60</v>
      </c>
      <c r="AA581" s="9">
        <f>IF(PPG!R310="", "", PPG!R310)</f>
        <v>60</v>
      </c>
      <c r="AB581" s="8">
        <f>IF(PPG!S310="", "", PPG!S310)</f>
        <v>0</v>
      </c>
      <c r="AC581" s="9">
        <f>IF(PPG!T310="", "", PPG!T310)</f>
        <v>0</v>
      </c>
      <c r="AD581" s="8">
        <f>IF(PPG!U310="", "", PPG!U310)</f>
        <v>0</v>
      </c>
      <c r="AE581" s="9">
        <f>IF(PPG!V310="", "", PPG!V310)</f>
        <v>0</v>
      </c>
      <c r="AF581" s="8">
        <f>IF(PPG!W310="", "", PPG!W310)</f>
        <v>0</v>
      </c>
      <c r="AG581" s="9">
        <f>IF(PPG!X310="", "", PPG!X310)</f>
        <v>0</v>
      </c>
      <c r="AH581" s="8">
        <f>IF(PPG!Y310="", "", PPG!Y310)</f>
        <v>0</v>
      </c>
      <c r="AI581" s="9">
        <f>IF(PPG!Z310="", "", PPG!Z310)</f>
        <v>0</v>
      </c>
      <c r="AJ581" s="30" t="str">
        <f t="shared" si="42"/>
        <v>0.00</v>
      </c>
      <c r="AK581" s="7" t="str">
        <f t="shared" si="43"/>
        <v>0</v>
      </c>
      <c r="AL581" s="7" t="str">
        <f t="shared" si="44"/>
        <v>0</v>
      </c>
    </row>
    <row r="582" spans="1:38">
      <c r="A582" s="7">
        <f>IF(OUT!C529="", "", OUT!C529)</f>
        <v>712</v>
      </c>
      <c r="B582" s="18">
        <f>IF(OUT!A529="", "", OUT!A529)</f>
        <v>92647</v>
      </c>
      <c r="C582" s="7" t="str">
        <f>IF(OUT!D529="", "", OUT!D529)</f>
        <v>25PL</v>
      </c>
      <c r="D582" s="25"/>
      <c r="E582" s="34" t="str">
        <f>IF(OUT!E529="", "", OUT!E529)</f>
        <v>25 PKGS OF 100</v>
      </c>
      <c r="F582" s="22" t="str">
        <f>IF(OUT!AE529="NEW", "✷", "")</f>
        <v/>
      </c>
      <c r="G582" t="str">
        <f>IF(OUT!B529="", "", OUT!B529)</f>
        <v>VEGETABLE   ONION SNOWBALL WHITE</v>
      </c>
      <c r="H582" s="19">
        <f t="shared" si="40"/>
        <v>60</v>
      </c>
      <c r="I582" s="20">
        <f t="shared" si="41"/>
        <v>60</v>
      </c>
      <c r="J582" s="34" t="str">
        <f>IF(OUT!F529="", "", OUT!F529)</f>
        <v>25 PKGS OF 100</v>
      </c>
      <c r="K582" s="7">
        <f>IF(OUT!P529="", "", OUT!P529)</f>
        <v>1</v>
      </c>
      <c r="L582" s="7" t="str">
        <f>IF(OUT!AE529="", "", OUT!AE529)</f>
        <v/>
      </c>
      <c r="M582" s="7" t="str">
        <f>IF(OUT!AG529="", "", OUT!AG529)</f>
        <v/>
      </c>
      <c r="N582" s="7" t="str">
        <f>IF(OUT!AQ529="", "", OUT!AQ529)</f>
        <v/>
      </c>
      <c r="O582" s="7" t="str">
        <f>IF(OUT!BM529="", "", OUT!BM529)</f>
        <v>T4</v>
      </c>
      <c r="P582" s="8">
        <f>IF(OUT!N529="", "", OUT!N529)</f>
        <v>60</v>
      </c>
      <c r="Q582" s="9">
        <f>IF(OUT!O529="", "", OUT!O529)</f>
        <v>60</v>
      </c>
      <c r="R582" s="8">
        <f>IF(PPG!H529="", "", PPG!H529)</f>
        <v>0</v>
      </c>
      <c r="S582" s="9">
        <f>IF(PPG!I529="", "", PPG!I529)</f>
        <v>0</v>
      </c>
      <c r="T582" s="8">
        <f>IF(PPG!J529="", "", PPG!J529)</f>
        <v>0</v>
      </c>
      <c r="U582" s="9">
        <f>IF(PPG!K529="", "", PPG!K529)</f>
        <v>0</v>
      </c>
      <c r="V582" s="8">
        <f>IF(PPG!L529="", "", PPG!L529)</f>
        <v>0</v>
      </c>
      <c r="W582" s="9">
        <f>IF(PPG!M529="", "", PPG!M529)</f>
        <v>0</v>
      </c>
      <c r="X582" s="8">
        <f>IF(PPG!N529="", "", PPG!N529)</f>
        <v>0</v>
      </c>
      <c r="Y582" s="9">
        <f>IF(PPG!O529="", "", PPG!O529)</f>
        <v>0</v>
      </c>
      <c r="Z582" s="8">
        <f>IF(PPG!Q529="", "", PPG!Q529)</f>
        <v>55.715000000000003</v>
      </c>
      <c r="AA582" s="9">
        <f>IF(PPG!R529="", "", PPG!R529)</f>
        <v>55.71</v>
      </c>
      <c r="AB582" s="8">
        <f>IF(PPG!S529="", "", PPG!S529)</f>
        <v>0</v>
      </c>
      <c r="AC582" s="9">
        <f>IF(PPG!T529="", "", PPG!T529)</f>
        <v>0</v>
      </c>
      <c r="AD582" s="8">
        <f>IF(PPG!U529="", "", PPG!U529)</f>
        <v>0</v>
      </c>
      <c r="AE582" s="9">
        <f>IF(PPG!V529="", "", PPG!V529)</f>
        <v>0</v>
      </c>
      <c r="AF582" s="8">
        <f>IF(PPG!W529="", "", PPG!W529)</f>
        <v>0</v>
      </c>
      <c r="AG582" s="9">
        <f>IF(PPG!X529="", "", PPG!X529)</f>
        <v>0</v>
      </c>
      <c r="AH582" s="8">
        <f>IF(PPG!Y529="", "", PPG!Y529)</f>
        <v>0</v>
      </c>
      <c r="AI582" s="9">
        <f>IF(PPG!Z529="", "", PPG!Z529)</f>
        <v>0</v>
      </c>
      <c r="AJ582" s="30" t="str">
        <f t="shared" si="42"/>
        <v>0.00</v>
      </c>
      <c r="AK582" s="7" t="str">
        <f t="shared" si="43"/>
        <v>0</v>
      </c>
      <c r="AL582" s="7" t="str">
        <f t="shared" si="44"/>
        <v>0</v>
      </c>
    </row>
    <row r="583" spans="1:38">
      <c r="A583" s="7">
        <f>IF(OUT!C530="", "", OUT!C530)</f>
        <v>712</v>
      </c>
      <c r="B583" s="18">
        <f>IF(OUT!A530="", "", OUT!A530)</f>
        <v>92647</v>
      </c>
      <c r="C583" s="7" t="str">
        <f>IF(OUT!D530="", "", OUT!D530)</f>
        <v>32L</v>
      </c>
      <c r="D583" s="25"/>
      <c r="E583" s="34" t="str">
        <f>IF(OUT!E530="", "", OUT!E530)</f>
        <v>1 BAG  32#</v>
      </c>
      <c r="F583" s="22" t="str">
        <f>IF(OUT!AE530="NEW", "✷", "")</f>
        <v/>
      </c>
      <c r="G583" t="str">
        <f>IF(OUT!B530="", "", OUT!B530)</f>
        <v>VEGETABLE   ONION SNOWBALL WHITE</v>
      </c>
      <c r="H583" s="19">
        <f t="shared" ref="H583:H606" si="45">IF(AND($K$3=1,$K$4="N"),P583,IF(AND($K$3=2,$K$4="N"),R583,IF(AND($K$3=3,$K$4="N"),T583,IF(AND($K$3=4,$K$4="N"),V583,IF(AND($K$3=5,$K$4="N"),X583,IF(AND($K$3=1,$K$4="Y"),Z583,IF(AND($K$3=2,$K$4="Y"),AB583,IF(AND($K$3=3,$K$4="Y"),AD583,IF(AND($K$3=4,$K$4="Y"),AF583,IF(AND($K$3=5,$K$4="Y"),AH583,"FALSE"))))))))))</f>
        <v>55.715000000000003</v>
      </c>
      <c r="I583" s="20">
        <f t="shared" ref="I583:I606" si="46">IF(AND($K$3=1,$K$4="N"),Q583,IF(AND($K$3=2,$K$4="N"),S583,IF(AND($K$3=3,$K$4="N"),U583,IF(AND($K$3=4,$K$4="N"),W583,IF(AND($K$3=5,$K$4="N"),Y583,IF(AND($K$3=1,$K$4="Y"),AA583,IF(AND($K$3=2,$K$4="Y"),AC583,IF(AND($K$3=3,$K$4="Y"),AE583,IF(AND($K$3=4,$K$4="Y"),AG583,IF(AND($K$3=5,$K$4="Y"),AI583,"FALSE"))))))))))</f>
        <v>55.71</v>
      </c>
      <c r="J583" s="34" t="str">
        <f>IF(OUT!F530="", "", OUT!F530)</f>
        <v>32 LBS</v>
      </c>
      <c r="K583" s="7">
        <f>IF(OUT!P530="", "", OUT!P530)</f>
        <v>1</v>
      </c>
      <c r="L583" s="7" t="str">
        <f>IF(OUT!AE530="", "", OUT!AE530)</f>
        <v/>
      </c>
      <c r="M583" s="7" t="str">
        <f>IF(OUT!AG530="", "", OUT!AG530)</f>
        <v/>
      </c>
      <c r="N583" s="7" t="str">
        <f>IF(OUT!AQ530="", "", OUT!AQ530)</f>
        <v/>
      </c>
      <c r="O583" s="7" t="str">
        <f>IF(OUT!BM530="", "", OUT!BM530)</f>
        <v>T4</v>
      </c>
      <c r="P583" s="8">
        <f>IF(OUT!N530="", "", OUT!N530)</f>
        <v>55.715000000000003</v>
      </c>
      <c r="Q583" s="9">
        <f>IF(OUT!O530="", "", OUT!O530)</f>
        <v>55.71</v>
      </c>
      <c r="R583" s="8">
        <f>IF(PPG!H530="", "", PPG!H530)</f>
        <v>0</v>
      </c>
      <c r="S583" s="9">
        <f>IF(PPG!I530="", "", PPG!I530)</f>
        <v>0</v>
      </c>
      <c r="T583" s="8">
        <f>IF(PPG!J530="", "", PPG!J530)</f>
        <v>0</v>
      </c>
      <c r="U583" s="9">
        <f>IF(PPG!K530="", "", PPG!K530)</f>
        <v>0</v>
      </c>
      <c r="V583" s="8">
        <f>IF(PPG!L530="", "", PPG!L530)</f>
        <v>0</v>
      </c>
      <c r="W583" s="9">
        <f>IF(PPG!M530="", "", PPG!M530)</f>
        <v>0</v>
      </c>
      <c r="X583" s="8">
        <f>IF(PPG!N530="", "", PPG!N530)</f>
        <v>0</v>
      </c>
      <c r="Y583" s="9">
        <f>IF(PPG!O530="", "", PPG!O530)</f>
        <v>0</v>
      </c>
      <c r="Z583" s="8">
        <f>IF(PPG!Q530="", "", PPG!Q530)</f>
        <v>60</v>
      </c>
      <c r="AA583" s="9">
        <f>IF(PPG!R530="", "", PPG!R530)</f>
        <v>60</v>
      </c>
      <c r="AB583" s="8">
        <f>IF(PPG!S530="", "", PPG!S530)</f>
        <v>0</v>
      </c>
      <c r="AC583" s="9">
        <f>IF(PPG!T530="", "", PPG!T530)</f>
        <v>0</v>
      </c>
      <c r="AD583" s="8">
        <f>IF(PPG!U530="", "", PPG!U530)</f>
        <v>0</v>
      </c>
      <c r="AE583" s="9">
        <f>IF(PPG!V530="", "", PPG!V530)</f>
        <v>0</v>
      </c>
      <c r="AF583" s="8">
        <f>IF(PPG!W530="", "", PPG!W530)</f>
        <v>0</v>
      </c>
      <c r="AG583" s="9">
        <f>IF(PPG!X530="", "", PPG!X530)</f>
        <v>0</v>
      </c>
      <c r="AH583" s="8">
        <f>IF(PPG!Y530="", "", PPG!Y530)</f>
        <v>0</v>
      </c>
      <c r="AI583" s="9">
        <f>IF(PPG!Z530="", "", PPG!Z530)</f>
        <v>0</v>
      </c>
      <c r="AJ583" s="30" t="str">
        <f t="shared" ref="AJ583:AJ606" si="47">IF(D583&lt;&gt;"",D583*I583, "0.00")</f>
        <v>0.00</v>
      </c>
      <c r="AK583" s="7" t="str">
        <f t="shared" ref="AK583:AK606" si="48">IF(D583&lt;&gt;"",D583, "0")</f>
        <v>0</v>
      </c>
      <c r="AL583" s="7" t="str">
        <f t="shared" ref="AL583:AL606" si="49">IF(D583&lt;&gt;"",D583*K583, "0")</f>
        <v>0</v>
      </c>
    </row>
    <row r="584" spans="1:38">
      <c r="A584" s="7">
        <f>IF(OUT!C531="", "", OUT!C531)</f>
        <v>712</v>
      </c>
      <c r="B584" s="18">
        <f>IF(OUT!A531="", "", OUT!A531)</f>
        <v>92648</v>
      </c>
      <c r="C584" s="7" t="str">
        <f>IF(OUT!D531="", "", OUT!D531)</f>
        <v>25PL</v>
      </c>
      <c r="D584" s="25"/>
      <c r="E584" s="34" t="str">
        <f>IF(OUT!E531="", "", OUT!E531)</f>
        <v>25 PKGS OF 100</v>
      </c>
      <c r="F584" s="22" t="str">
        <f>IF(OUT!AE531="NEW", "✷", "")</f>
        <v/>
      </c>
      <c r="G584" t="str">
        <f>IF(OUT!B531="", "", OUT!B531)</f>
        <v>VEGETABLE   ONION SPANISH/STURON YELLOW</v>
      </c>
      <c r="H584" s="19">
        <f t="shared" si="45"/>
        <v>60</v>
      </c>
      <c r="I584" s="20">
        <f t="shared" si="46"/>
        <v>60</v>
      </c>
      <c r="J584" s="34" t="str">
        <f>IF(OUT!F531="", "", OUT!F531)</f>
        <v>25 PKGS OF 100</v>
      </c>
      <c r="K584" s="7">
        <f>IF(OUT!P531="", "", OUT!P531)</f>
        <v>1</v>
      </c>
      <c r="L584" s="7" t="str">
        <f>IF(OUT!AE531="", "", OUT!AE531)</f>
        <v/>
      </c>
      <c r="M584" s="7" t="str">
        <f>IF(OUT!AG531="", "", OUT!AG531)</f>
        <v/>
      </c>
      <c r="N584" s="7" t="str">
        <f>IF(OUT!AQ531="", "", OUT!AQ531)</f>
        <v/>
      </c>
      <c r="O584" s="7" t="str">
        <f>IF(OUT!BM531="", "", OUT!BM531)</f>
        <v>T4</v>
      </c>
      <c r="P584" s="8">
        <f>IF(OUT!N531="", "", OUT!N531)</f>
        <v>60</v>
      </c>
      <c r="Q584" s="9">
        <f>IF(OUT!O531="", "", OUT!O531)</f>
        <v>60</v>
      </c>
      <c r="R584" s="8">
        <f>IF(PPG!H531="", "", PPG!H531)</f>
        <v>0</v>
      </c>
      <c r="S584" s="9">
        <f>IF(PPG!I531="", "", PPG!I531)</f>
        <v>0</v>
      </c>
      <c r="T584" s="8">
        <f>IF(PPG!J531="", "", PPG!J531)</f>
        <v>0</v>
      </c>
      <c r="U584" s="9">
        <f>IF(PPG!K531="", "", PPG!K531)</f>
        <v>0</v>
      </c>
      <c r="V584" s="8">
        <f>IF(PPG!L531="", "", PPG!L531)</f>
        <v>0</v>
      </c>
      <c r="W584" s="9">
        <f>IF(PPG!M531="", "", PPG!M531)</f>
        <v>0</v>
      </c>
      <c r="X584" s="8">
        <f>IF(PPG!N531="", "", PPG!N531)</f>
        <v>0</v>
      </c>
      <c r="Y584" s="9">
        <f>IF(PPG!O531="", "", PPG!O531)</f>
        <v>0</v>
      </c>
      <c r="Z584" s="8">
        <f>IF(PPG!Q531="", "", PPG!Q531)</f>
        <v>55.715000000000003</v>
      </c>
      <c r="AA584" s="9">
        <f>IF(PPG!R531="", "", PPG!R531)</f>
        <v>55.71</v>
      </c>
      <c r="AB584" s="8">
        <f>IF(PPG!S531="", "", PPG!S531)</f>
        <v>0</v>
      </c>
      <c r="AC584" s="9">
        <f>IF(PPG!T531="", "", PPG!T531)</f>
        <v>0</v>
      </c>
      <c r="AD584" s="8">
        <f>IF(PPG!U531="", "", PPG!U531)</f>
        <v>0</v>
      </c>
      <c r="AE584" s="9">
        <f>IF(PPG!V531="", "", PPG!V531)</f>
        <v>0</v>
      </c>
      <c r="AF584" s="8">
        <f>IF(PPG!W531="", "", PPG!W531)</f>
        <v>0</v>
      </c>
      <c r="AG584" s="9">
        <f>IF(PPG!X531="", "", PPG!X531)</f>
        <v>0</v>
      </c>
      <c r="AH584" s="8">
        <f>IF(PPG!Y531="", "", PPG!Y531)</f>
        <v>0</v>
      </c>
      <c r="AI584" s="9">
        <f>IF(PPG!Z531="", "", PPG!Z531)</f>
        <v>0</v>
      </c>
      <c r="AJ584" s="30" t="str">
        <f t="shared" si="47"/>
        <v>0.00</v>
      </c>
      <c r="AK584" s="7" t="str">
        <f t="shared" si="48"/>
        <v>0</v>
      </c>
      <c r="AL584" s="7" t="str">
        <f t="shared" si="49"/>
        <v>0</v>
      </c>
    </row>
    <row r="585" spans="1:38">
      <c r="A585" s="7">
        <f>IF(OUT!C532="", "", OUT!C532)</f>
        <v>712</v>
      </c>
      <c r="B585" s="18">
        <f>IF(OUT!A532="", "", OUT!A532)</f>
        <v>92648</v>
      </c>
      <c r="C585" s="7" t="str">
        <f>IF(OUT!D532="", "", OUT!D532)</f>
        <v>32L</v>
      </c>
      <c r="D585" s="25"/>
      <c r="E585" s="34" t="str">
        <f>IF(OUT!E532="", "", OUT!E532)</f>
        <v>1 BAG  32#</v>
      </c>
      <c r="F585" s="22" t="str">
        <f>IF(OUT!AE532="NEW", "✷", "")</f>
        <v/>
      </c>
      <c r="G585" t="str">
        <f>IF(OUT!B532="", "", OUT!B532)</f>
        <v>VEGETABLE   ONION SPANISH/STURON YELLOW</v>
      </c>
      <c r="H585" s="19">
        <f t="shared" si="45"/>
        <v>55.715000000000003</v>
      </c>
      <c r="I585" s="20">
        <f t="shared" si="46"/>
        <v>55.71</v>
      </c>
      <c r="J585" s="34" t="str">
        <f>IF(OUT!F532="", "", OUT!F532)</f>
        <v>32 LBS</v>
      </c>
      <c r="K585" s="7">
        <f>IF(OUT!P532="", "", OUT!P532)</f>
        <v>1</v>
      </c>
      <c r="L585" s="7" t="str">
        <f>IF(OUT!AE532="", "", OUT!AE532)</f>
        <v/>
      </c>
      <c r="M585" s="7" t="str">
        <f>IF(OUT!AG532="", "", OUT!AG532)</f>
        <v/>
      </c>
      <c r="N585" s="7" t="str">
        <f>IF(OUT!AQ532="", "", OUT!AQ532)</f>
        <v/>
      </c>
      <c r="O585" s="7" t="str">
        <f>IF(OUT!BM532="", "", OUT!BM532)</f>
        <v>T4</v>
      </c>
      <c r="P585" s="8">
        <f>IF(OUT!N532="", "", OUT!N532)</f>
        <v>55.715000000000003</v>
      </c>
      <c r="Q585" s="9">
        <f>IF(OUT!O532="", "", OUT!O532)</f>
        <v>55.71</v>
      </c>
      <c r="R585" s="8">
        <f>IF(PPG!H532="", "", PPG!H532)</f>
        <v>0</v>
      </c>
      <c r="S585" s="9">
        <f>IF(PPG!I532="", "", PPG!I532)</f>
        <v>0</v>
      </c>
      <c r="T585" s="8">
        <f>IF(PPG!J532="", "", PPG!J532)</f>
        <v>0</v>
      </c>
      <c r="U585" s="9">
        <f>IF(PPG!K532="", "", PPG!K532)</f>
        <v>0</v>
      </c>
      <c r="V585" s="8">
        <f>IF(PPG!L532="", "", PPG!L532)</f>
        <v>0</v>
      </c>
      <c r="W585" s="9">
        <f>IF(PPG!M532="", "", PPG!M532)</f>
        <v>0</v>
      </c>
      <c r="X585" s="8">
        <f>IF(PPG!N532="", "", PPG!N532)</f>
        <v>0</v>
      </c>
      <c r="Y585" s="9">
        <f>IF(PPG!O532="", "", PPG!O532)</f>
        <v>0</v>
      </c>
      <c r="Z585" s="8">
        <f>IF(PPG!Q532="", "", PPG!Q532)</f>
        <v>175.715</v>
      </c>
      <c r="AA585" s="9">
        <f>IF(PPG!R532="", "", PPG!R532)</f>
        <v>175.71</v>
      </c>
      <c r="AB585" s="8">
        <f>IF(PPG!S532="", "", PPG!S532)</f>
        <v>0</v>
      </c>
      <c r="AC585" s="9">
        <f>IF(PPG!T532="", "", PPG!T532)</f>
        <v>0</v>
      </c>
      <c r="AD585" s="8">
        <f>IF(PPG!U532="", "", PPG!U532)</f>
        <v>0</v>
      </c>
      <c r="AE585" s="9">
        <f>IF(PPG!V532="", "", PPG!V532)</f>
        <v>0</v>
      </c>
      <c r="AF585" s="8">
        <f>IF(PPG!W532="", "", PPG!W532)</f>
        <v>0</v>
      </c>
      <c r="AG585" s="9">
        <f>IF(PPG!X532="", "", PPG!X532)</f>
        <v>0</v>
      </c>
      <c r="AH585" s="8">
        <f>IF(PPG!Y532="", "", PPG!Y532)</f>
        <v>0</v>
      </c>
      <c r="AI585" s="9">
        <f>IF(PPG!Z532="", "", PPG!Z532)</f>
        <v>0</v>
      </c>
      <c r="AJ585" s="30" t="str">
        <f t="shared" si="47"/>
        <v>0.00</v>
      </c>
      <c r="AK585" s="7" t="str">
        <f t="shared" si="48"/>
        <v>0</v>
      </c>
      <c r="AL585" s="7" t="str">
        <f t="shared" si="49"/>
        <v>0</v>
      </c>
    </row>
    <row r="586" spans="1:38">
      <c r="A586" s="7">
        <f>IF(OUT!C399="", "", OUT!C399)</f>
        <v>712</v>
      </c>
      <c r="B586" s="18">
        <f>IF(OUT!A399="", "", OUT!A399)</f>
        <v>80244</v>
      </c>
      <c r="C586" s="7" t="str">
        <f>IF(OUT!D399="", "", OUT!D399)</f>
        <v>50L</v>
      </c>
      <c r="D586" s="25"/>
      <c r="E586" s="34" t="str">
        <f>IF(OUT!E399="", "", OUT!E399)</f>
        <v>50 LBS</v>
      </c>
      <c r="F586" s="22" t="str">
        <f>IF(OUT!AE399="NEW", "✷", "")</f>
        <v/>
      </c>
      <c r="G586" t="str">
        <f>IF(OUT!B399="", "", OUT!B399)</f>
        <v>VEGETABLE   POTATO KATAHDIN</v>
      </c>
      <c r="H586" s="19">
        <f t="shared" si="45"/>
        <v>55.715000000000003</v>
      </c>
      <c r="I586" s="20">
        <f t="shared" si="46"/>
        <v>55.71</v>
      </c>
      <c r="J586" s="34" t="str">
        <f>IF(OUT!F399="", "", OUT!F399)</f>
        <v>50 LBS</v>
      </c>
      <c r="K586" s="7">
        <f>IF(OUT!P399="", "", OUT!P399)</f>
        <v>1</v>
      </c>
      <c r="L586" s="7" t="str">
        <f>IF(OUT!AE399="", "", OUT!AE399)</f>
        <v/>
      </c>
      <c r="M586" s="7" t="str">
        <f>IF(OUT!AG399="", "", OUT!AG399)</f>
        <v/>
      </c>
      <c r="N586" s="7" t="str">
        <f>IF(OUT!AQ399="", "", OUT!AQ399)</f>
        <v/>
      </c>
      <c r="O586" s="7" t="str">
        <f>IF(OUT!BM399="", "", OUT!BM399)</f>
        <v>T4</v>
      </c>
      <c r="P586" s="8">
        <f>IF(OUT!N399="", "", OUT!N399)</f>
        <v>55.715000000000003</v>
      </c>
      <c r="Q586" s="9">
        <f>IF(OUT!O399="", "", OUT!O399)</f>
        <v>55.71</v>
      </c>
      <c r="R586" s="8">
        <f>IF(PPG!H399="", "", PPG!H399)</f>
        <v>0</v>
      </c>
      <c r="S586" s="9">
        <f>IF(PPG!I399="", "", PPG!I399)</f>
        <v>0</v>
      </c>
      <c r="T586" s="8">
        <f>IF(PPG!J399="", "", PPG!J399)</f>
        <v>0</v>
      </c>
      <c r="U586" s="9">
        <f>IF(PPG!K399="", "", PPG!K399)</f>
        <v>0</v>
      </c>
      <c r="V586" s="8">
        <f>IF(PPG!L399="", "", PPG!L399)</f>
        <v>0</v>
      </c>
      <c r="W586" s="9">
        <f>IF(PPG!M399="", "", PPG!M399)</f>
        <v>0</v>
      </c>
      <c r="X586" s="8">
        <f>IF(PPG!N399="", "", PPG!N399)</f>
        <v>0</v>
      </c>
      <c r="Y586" s="9">
        <f>IF(PPG!O399="", "", PPG!O399)</f>
        <v>0</v>
      </c>
      <c r="Z586" s="8">
        <f>IF(PPG!Q399="", "", PPG!Q399)</f>
        <v>55.715000000000003</v>
      </c>
      <c r="AA586" s="9">
        <f>IF(PPG!R399="", "", PPG!R399)</f>
        <v>55.71</v>
      </c>
      <c r="AB586" s="8">
        <f>IF(PPG!S399="", "", PPG!S399)</f>
        <v>0</v>
      </c>
      <c r="AC586" s="9">
        <f>IF(PPG!T399="", "", PPG!T399)</f>
        <v>0</v>
      </c>
      <c r="AD586" s="8">
        <f>IF(PPG!U399="", "", PPG!U399)</f>
        <v>0</v>
      </c>
      <c r="AE586" s="9">
        <f>IF(PPG!V399="", "", PPG!V399)</f>
        <v>0</v>
      </c>
      <c r="AF586" s="8">
        <f>IF(PPG!W399="", "", PPG!W399)</f>
        <v>0</v>
      </c>
      <c r="AG586" s="9">
        <f>IF(PPG!X399="", "", PPG!X399)</f>
        <v>0</v>
      </c>
      <c r="AH586" s="8">
        <f>IF(PPG!Y399="", "", PPG!Y399)</f>
        <v>0</v>
      </c>
      <c r="AI586" s="9">
        <f>IF(PPG!Z399="", "", PPG!Z399)</f>
        <v>0</v>
      </c>
      <c r="AJ586" s="30" t="str">
        <f t="shared" si="47"/>
        <v>0.00</v>
      </c>
      <c r="AK586" s="7" t="str">
        <f t="shared" si="48"/>
        <v>0</v>
      </c>
      <c r="AL586" s="7" t="str">
        <f t="shared" si="49"/>
        <v>0</v>
      </c>
    </row>
    <row r="587" spans="1:38">
      <c r="A587" s="7">
        <f>IF(OUT!C401="", "", OUT!C401)</f>
        <v>712</v>
      </c>
      <c r="B587" s="18">
        <f>IF(OUT!A401="", "", OUT!A401)</f>
        <v>80247</v>
      </c>
      <c r="C587" s="7" t="str">
        <f>IF(OUT!D401="", "", OUT!D401)</f>
        <v>50L</v>
      </c>
      <c r="D587" s="25"/>
      <c r="E587" s="34" t="str">
        <f>IF(OUT!E401="", "", OUT!E401)</f>
        <v>50 LBS</v>
      </c>
      <c r="F587" s="22" t="str">
        <f>IF(OUT!AE401="NEW", "✷", "")</f>
        <v/>
      </c>
      <c r="G587" t="str">
        <f>IF(OUT!B401="", "", OUT!B401)</f>
        <v>VEGETABLE   POTATO RED CHIEFTAN</v>
      </c>
      <c r="H587" s="19">
        <f t="shared" si="45"/>
        <v>55.715000000000003</v>
      </c>
      <c r="I587" s="20">
        <f t="shared" si="46"/>
        <v>55.71</v>
      </c>
      <c r="J587" s="34" t="str">
        <f>IF(OUT!F401="", "", OUT!F401)</f>
        <v>50 LBS</v>
      </c>
      <c r="K587" s="7">
        <f>IF(OUT!P401="", "", OUT!P401)</f>
        <v>1</v>
      </c>
      <c r="L587" s="7" t="str">
        <f>IF(OUT!AE401="", "", OUT!AE401)</f>
        <v/>
      </c>
      <c r="M587" s="7" t="str">
        <f>IF(OUT!AG401="", "", OUT!AG401)</f>
        <v/>
      </c>
      <c r="N587" s="7" t="str">
        <f>IF(OUT!AQ401="", "", OUT!AQ401)</f>
        <v/>
      </c>
      <c r="O587" s="7" t="str">
        <f>IF(OUT!BM401="", "", OUT!BM401)</f>
        <v>T4</v>
      </c>
      <c r="P587" s="8">
        <f>IF(OUT!N401="", "", OUT!N401)</f>
        <v>55.715000000000003</v>
      </c>
      <c r="Q587" s="9">
        <f>IF(OUT!O401="", "", OUT!O401)</f>
        <v>55.71</v>
      </c>
      <c r="R587" s="8">
        <f>IF(PPG!H401="", "", PPG!H401)</f>
        <v>0</v>
      </c>
      <c r="S587" s="9">
        <f>IF(PPG!I401="", "", PPG!I401)</f>
        <v>0</v>
      </c>
      <c r="T587" s="8">
        <f>IF(PPG!J401="", "", PPG!J401)</f>
        <v>0</v>
      </c>
      <c r="U587" s="9">
        <f>IF(PPG!K401="", "", PPG!K401)</f>
        <v>0</v>
      </c>
      <c r="V587" s="8">
        <f>IF(PPG!L401="", "", PPG!L401)</f>
        <v>0</v>
      </c>
      <c r="W587" s="9">
        <f>IF(PPG!M401="", "", PPG!M401)</f>
        <v>0</v>
      </c>
      <c r="X587" s="8">
        <f>IF(PPG!N401="", "", PPG!N401)</f>
        <v>0</v>
      </c>
      <c r="Y587" s="9">
        <f>IF(PPG!O401="", "", PPG!O401)</f>
        <v>0</v>
      </c>
      <c r="Z587" s="8">
        <f>IF(PPG!Q401="", "", PPG!Q401)</f>
        <v>55.715000000000003</v>
      </c>
      <c r="AA587" s="9">
        <f>IF(PPG!R401="", "", PPG!R401)</f>
        <v>55.71</v>
      </c>
      <c r="AB587" s="8">
        <f>IF(PPG!S401="", "", PPG!S401)</f>
        <v>0</v>
      </c>
      <c r="AC587" s="9">
        <f>IF(PPG!T401="", "", PPG!T401)</f>
        <v>0</v>
      </c>
      <c r="AD587" s="8">
        <f>IF(PPG!U401="", "", PPG!U401)</f>
        <v>0</v>
      </c>
      <c r="AE587" s="9">
        <f>IF(PPG!V401="", "", PPG!V401)</f>
        <v>0</v>
      </c>
      <c r="AF587" s="8">
        <f>IF(PPG!W401="", "", PPG!W401)</f>
        <v>0</v>
      </c>
      <c r="AG587" s="9">
        <f>IF(PPG!X401="", "", PPG!X401)</f>
        <v>0</v>
      </c>
      <c r="AH587" s="8">
        <f>IF(PPG!Y401="", "", PPG!Y401)</f>
        <v>0</v>
      </c>
      <c r="AI587" s="9">
        <f>IF(PPG!Z401="", "", PPG!Z401)</f>
        <v>0</v>
      </c>
      <c r="AJ587" s="30" t="str">
        <f t="shared" si="47"/>
        <v>0.00</v>
      </c>
      <c r="AK587" s="7" t="str">
        <f t="shared" si="48"/>
        <v>0</v>
      </c>
      <c r="AL587" s="7" t="str">
        <f t="shared" si="49"/>
        <v>0</v>
      </c>
    </row>
    <row r="588" spans="1:38">
      <c r="A588" s="7">
        <f>IF(OUT!C400="", "", OUT!C400)</f>
        <v>712</v>
      </c>
      <c r="B588" s="18">
        <f>IF(OUT!A400="", "", OUT!A400)</f>
        <v>80246</v>
      </c>
      <c r="C588" s="7" t="str">
        <f>IF(OUT!D400="", "", OUT!D400)</f>
        <v>50L</v>
      </c>
      <c r="D588" s="25"/>
      <c r="E588" s="34" t="str">
        <f>IF(OUT!E400="", "", OUT!E400)</f>
        <v>50 LBS</v>
      </c>
      <c r="F588" s="22" t="str">
        <f>IF(OUT!AE400="NEW", "✷", "")</f>
        <v/>
      </c>
      <c r="G588" t="str">
        <f>IF(OUT!B400="", "", OUT!B400)</f>
        <v>VEGETABLE   POTATO RED PONTIAC</v>
      </c>
      <c r="H588" s="19">
        <f t="shared" si="45"/>
        <v>55.715000000000003</v>
      </c>
      <c r="I588" s="20">
        <f t="shared" si="46"/>
        <v>55.71</v>
      </c>
      <c r="J588" s="34" t="str">
        <f>IF(OUT!F400="", "", OUT!F400)</f>
        <v>50 LBS</v>
      </c>
      <c r="K588" s="7">
        <f>IF(OUT!P400="", "", OUT!P400)</f>
        <v>1</v>
      </c>
      <c r="L588" s="7" t="str">
        <f>IF(OUT!AE400="", "", OUT!AE400)</f>
        <v/>
      </c>
      <c r="M588" s="7" t="str">
        <f>IF(OUT!AG400="", "", OUT!AG400)</f>
        <v/>
      </c>
      <c r="N588" s="7" t="str">
        <f>IF(OUT!AQ400="", "", OUT!AQ400)</f>
        <v/>
      </c>
      <c r="O588" s="7" t="str">
        <f>IF(OUT!BM400="", "", OUT!BM400)</f>
        <v>T4</v>
      </c>
      <c r="P588" s="8">
        <f>IF(OUT!N400="", "", OUT!N400)</f>
        <v>55.715000000000003</v>
      </c>
      <c r="Q588" s="9">
        <f>IF(OUT!O400="", "", OUT!O400)</f>
        <v>55.71</v>
      </c>
      <c r="R588" s="8">
        <f>IF(PPG!H400="", "", PPG!H400)</f>
        <v>0</v>
      </c>
      <c r="S588" s="9">
        <f>IF(PPG!I400="", "", PPG!I400)</f>
        <v>0</v>
      </c>
      <c r="T588" s="8">
        <f>IF(PPG!J400="", "", PPG!J400)</f>
        <v>0</v>
      </c>
      <c r="U588" s="9">
        <f>IF(PPG!K400="", "", PPG!K400)</f>
        <v>0</v>
      </c>
      <c r="V588" s="8">
        <f>IF(PPG!L400="", "", PPG!L400)</f>
        <v>0</v>
      </c>
      <c r="W588" s="9">
        <f>IF(PPG!M400="", "", PPG!M400)</f>
        <v>0</v>
      </c>
      <c r="X588" s="8">
        <f>IF(PPG!N400="", "", PPG!N400)</f>
        <v>0</v>
      </c>
      <c r="Y588" s="9">
        <f>IF(PPG!O400="", "", PPG!O400)</f>
        <v>0</v>
      </c>
      <c r="Z588" s="8">
        <f>IF(PPG!Q400="", "", PPG!Q400)</f>
        <v>55.715000000000003</v>
      </c>
      <c r="AA588" s="9">
        <f>IF(PPG!R400="", "", PPG!R400)</f>
        <v>55.71</v>
      </c>
      <c r="AB588" s="8">
        <f>IF(PPG!S400="", "", PPG!S400)</f>
        <v>0</v>
      </c>
      <c r="AC588" s="9">
        <f>IF(PPG!T400="", "", PPG!T400)</f>
        <v>0</v>
      </c>
      <c r="AD588" s="8">
        <f>IF(PPG!U400="", "", PPG!U400)</f>
        <v>0</v>
      </c>
      <c r="AE588" s="9">
        <f>IF(PPG!V400="", "", PPG!V400)</f>
        <v>0</v>
      </c>
      <c r="AF588" s="8">
        <f>IF(PPG!W400="", "", PPG!W400)</f>
        <v>0</v>
      </c>
      <c r="AG588" s="9">
        <f>IF(PPG!X400="", "", PPG!X400)</f>
        <v>0</v>
      </c>
      <c r="AH588" s="8">
        <f>IF(PPG!Y400="", "", PPG!Y400)</f>
        <v>0</v>
      </c>
      <c r="AI588" s="9">
        <f>IF(PPG!Z400="", "", PPG!Z400)</f>
        <v>0</v>
      </c>
      <c r="AJ588" s="30" t="str">
        <f t="shared" si="47"/>
        <v>0.00</v>
      </c>
      <c r="AK588" s="7" t="str">
        <f t="shared" si="48"/>
        <v>0</v>
      </c>
      <c r="AL588" s="7" t="str">
        <f t="shared" si="49"/>
        <v>0</v>
      </c>
    </row>
    <row r="589" spans="1:38">
      <c r="A589" s="7">
        <f>IF(OUT!C102="", "", OUT!C102)</f>
        <v>712</v>
      </c>
      <c r="B589" s="18">
        <f>IF(OUT!A102="", "", OUT!A102)</f>
        <v>40035</v>
      </c>
      <c r="C589" s="7" t="str">
        <f>IF(OUT!D102="", "", OUT!D102)</f>
        <v>50L</v>
      </c>
      <c r="D589" s="25"/>
      <c r="E589" s="34" t="str">
        <f>IF(OUT!E102="", "", OUT!E102)</f>
        <v>50 LBS</v>
      </c>
      <c r="F589" s="22" t="str">
        <f>IF(OUT!AE102="NEW", "✷", "")</f>
        <v/>
      </c>
      <c r="G589" t="str">
        <f>IF(OUT!B102="", "", OUT!B102)</f>
        <v>VEGETABLE   POTATO RUSSET</v>
      </c>
      <c r="H589" s="19">
        <f t="shared" si="45"/>
        <v>55.715000000000003</v>
      </c>
      <c r="I589" s="20">
        <f t="shared" si="46"/>
        <v>55.71</v>
      </c>
      <c r="J589" s="34" t="str">
        <f>IF(OUT!F102="", "", OUT!F102)</f>
        <v>50 LBS</v>
      </c>
      <c r="K589" s="7">
        <f>IF(OUT!P102="", "", OUT!P102)</f>
        <v>1</v>
      </c>
      <c r="L589" s="7" t="str">
        <f>IF(OUT!AE102="", "", OUT!AE102)</f>
        <v/>
      </c>
      <c r="M589" s="7" t="str">
        <f>IF(OUT!AG102="", "", OUT!AG102)</f>
        <v/>
      </c>
      <c r="N589" s="7" t="str">
        <f>IF(OUT!AQ102="", "", OUT!AQ102)</f>
        <v/>
      </c>
      <c r="O589" s="7" t="str">
        <f>IF(OUT!BM102="", "", OUT!BM102)</f>
        <v>T4</v>
      </c>
      <c r="P589" s="8">
        <f>IF(OUT!N102="", "", OUT!N102)</f>
        <v>55.715000000000003</v>
      </c>
      <c r="Q589" s="9">
        <f>IF(OUT!O102="", "", OUT!O102)</f>
        <v>55.71</v>
      </c>
      <c r="R589" s="8">
        <f>IF(PPG!H102="", "", PPG!H102)</f>
        <v>0</v>
      </c>
      <c r="S589" s="9">
        <f>IF(PPG!I102="", "", PPG!I102)</f>
        <v>0</v>
      </c>
      <c r="T589" s="8">
        <f>IF(PPG!J102="", "", PPG!J102)</f>
        <v>0</v>
      </c>
      <c r="U589" s="9">
        <f>IF(PPG!K102="", "", PPG!K102)</f>
        <v>0</v>
      </c>
      <c r="V589" s="8">
        <f>IF(PPG!L102="", "", PPG!L102)</f>
        <v>0</v>
      </c>
      <c r="W589" s="9">
        <f>IF(PPG!M102="", "", PPG!M102)</f>
        <v>0</v>
      </c>
      <c r="X589" s="8">
        <f>IF(PPG!N102="", "", PPG!N102)</f>
        <v>0</v>
      </c>
      <c r="Y589" s="9">
        <f>IF(PPG!O102="", "", PPG!O102)</f>
        <v>0</v>
      </c>
      <c r="Z589" s="8">
        <f>IF(PPG!Q102="", "", PPG!Q102)</f>
        <v>3.4</v>
      </c>
      <c r="AA589" s="9">
        <f>IF(PPG!R102="", "", PPG!R102)</f>
        <v>85</v>
      </c>
      <c r="AB589" s="8">
        <f>IF(PPG!S102="", "", PPG!S102)</f>
        <v>0</v>
      </c>
      <c r="AC589" s="9">
        <f>IF(PPG!T102="", "", PPG!T102)</f>
        <v>0</v>
      </c>
      <c r="AD589" s="8">
        <f>IF(PPG!U102="", "", PPG!U102)</f>
        <v>0</v>
      </c>
      <c r="AE589" s="9">
        <f>IF(PPG!V102="", "", PPG!V102)</f>
        <v>0</v>
      </c>
      <c r="AF589" s="8">
        <f>IF(PPG!W102="", "", PPG!W102)</f>
        <v>0</v>
      </c>
      <c r="AG589" s="9">
        <f>IF(PPG!X102="", "", PPG!X102)</f>
        <v>0</v>
      </c>
      <c r="AH589" s="8">
        <f>IF(PPG!Y102="", "", PPG!Y102)</f>
        <v>0</v>
      </c>
      <c r="AI589" s="9">
        <f>IF(PPG!Z102="", "", PPG!Z102)</f>
        <v>0</v>
      </c>
      <c r="AJ589" s="30" t="str">
        <f t="shared" si="47"/>
        <v>0.00</v>
      </c>
      <c r="AK589" s="7" t="str">
        <f t="shared" si="48"/>
        <v>0</v>
      </c>
      <c r="AL589" s="7" t="str">
        <f t="shared" si="49"/>
        <v>0</v>
      </c>
    </row>
    <row r="590" spans="1:38">
      <c r="A590" s="7">
        <f>IF(OUT!C398="", "", OUT!C398)</f>
        <v>712</v>
      </c>
      <c r="B590" s="18">
        <f>IF(OUT!A398="", "", OUT!A398)</f>
        <v>80243</v>
      </c>
      <c r="C590" s="7" t="str">
        <f>IF(OUT!D398="", "", OUT!D398)</f>
        <v>50L</v>
      </c>
      <c r="D590" s="25"/>
      <c r="E590" s="34" t="str">
        <f>IF(OUT!E398="", "", OUT!E398)</f>
        <v>50 LBS</v>
      </c>
      <c r="F590" s="22" t="str">
        <f>IF(OUT!AE398="NEW", "✷", "")</f>
        <v/>
      </c>
      <c r="G590" t="str">
        <f>IF(OUT!B398="", "", OUT!B398)</f>
        <v>VEGETABLE   POTATO WHITE KENNEBEC</v>
      </c>
      <c r="H590" s="19">
        <f t="shared" si="45"/>
        <v>55.715000000000003</v>
      </c>
      <c r="I590" s="20">
        <f t="shared" si="46"/>
        <v>55.71</v>
      </c>
      <c r="J590" s="34" t="str">
        <f>IF(OUT!F398="", "", OUT!F398)</f>
        <v>50 LBS</v>
      </c>
      <c r="K590" s="7">
        <f>IF(OUT!P398="", "", OUT!P398)</f>
        <v>1</v>
      </c>
      <c r="L590" s="7" t="str">
        <f>IF(OUT!AE398="", "", OUT!AE398)</f>
        <v/>
      </c>
      <c r="M590" s="7" t="str">
        <f>IF(OUT!AG398="", "", OUT!AG398)</f>
        <v/>
      </c>
      <c r="N590" s="7" t="str">
        <f>IF(OUT!AQ398="", "", OUT!AQ398)</f>
        <v/>
      </c>
      <c r="O590" s="7" t="str">
        <f>IF(OUT!BM398="", "", OUT!BM398)</f>
        <v>T4</v>
      </c>
      <c r="P590" s="8">
        <f>IF(OUT!N398="", "", OUT!N398)</f>
        <v>55.715000000000003</v>
      </c>
      <c r="Q590" s="9">
        <f>IF(OUT!O398="", "", OUT!O398)</f>
        <v>55.71</v>
      </c>
      <c r="R590" s="8">
        <f>IF(PPG!H398="", "", PPG!H398)</f>
        <v>0</v>
      </c>
      <c r="S590" s="9">
        <f>IF(PPG!I398="", "", PPG!I398)</f>
        <v>0</v>
      </c>
      <c r="T590" s="8">
        <f>IF(PPG!J398="", "", PPG!J398)</f>
        <v>0</v>
      </c>
      <c r="U590" s="9">
        <f>IF(PPG!K398="", "", PPG!K398)</f>
        <v>0</v>
      </c>
      <c r="V590" s="8">
        <f>IF(PPG!L398="", "", PPG!L398)</f>
        <v>0</v>
      </c>
      <c r="W590" s="9">
        <f>IF(PPG!M398="", "", PPG!M398)</f>
        <v>0</v>
      </c>
      <c r="X590" s="8">
        <f>IF(PPG!N398="", "", PPG!N398)</f>
        <v>0</v>
      </c>
      <c r="Y590" s="9">
        <f>IF(PPG!O398="", "", PPG!O398)</f>
        <v>0</v>
      </c>
      <c r="Z590" s="8">
        <f>IF(PPG!Q398="", "", PPG!Q398)</f>
        <v>55.715000000000003</v>
      </c>
      <c r="AA590" s="9">
        <f>IF(PPG!R398="", "", PPG!R398)</f>
        <v>55.71</v>
      </c>
      <c r="AB590" s="8">
        <f>IF(PPG!S398="", "", PPG!S398)</f>
        <v>0</v>
      </c>
      <c r="AC590" s="9">
        <f>IF(PPG!T398="", "", PPG!T398)</f>
        <v>0</v>
      </c>
      <c r="AD590" s="8">
        <f>IF(PPG!U398="", "", PPG!U398)</f>
        <v>0</v>
      </c>
      <c r="AE590" s="9">
        <f>IF(PPG!V398="", "", PPG!V398)</f>
        <v>0</v>
      </c>
      <c r="AF590" s="8">
        <f>IF(PPG!W398="", "", PPG!W398)</f>
        <v>0</v>
      </c>
      <c r="AG590" s="9">
        <f>IF(PPG!X398="", "", PPG!X398)</f>
        <v>0</v>
      </c>
      <c r="AH590" s="8">
        <f>IF(PPG!Y398="", "", PPG!Y398)</f>
        <v>0</v>
      </c>
      <c r="AI590" s="9">
        <f>IF(PPG!Z398="", "", PPG!Z398)</f>
        <v>0</v>
      </c>
      <c r="AJ590" s="30" t="str">
        <f t="shared" si="47"/>
        <v>0.00</v>
      </c>
      <c r="AK590" s="7" t="str">
        <f t="shared" si="48"/>
        <v>0</v>
      </c>
      <c r="AL590" s="7" t="str">
        <f t="shared" si="49"/>
        <v>0</v>
      </c>
    </row>
    <row r="591" spans="1:38">
      <c r="A591" s="7">
        <f>IF(OUT!C402="", "", OUT!C402)</f>
        <v>712</v>
      </c>
      <c r="B591" s="18">
        <f>IF(OUT!A402="", "", OUT!A402)</f>
        <v>80248</v>
      </c>
      <c r="C591" s="7" t="str">
        <f>IF(OUT!D402="", "", OUT!D402)</f>
        <v>50L</v>
      </c>
      <c r="D591" s="25"/>
      <c r="E591" s="34" t="str">
        <f>IF(OUT!E402="", "", OUT!E402)</f>
        <v>50 LBS</v>
      </c>
      <c r="F591" s="22" t="str">
        <f>IF(OUT!AE402="NEW", "✷", "")</f>
        <v/>
      </c>
      <c r="G591" t="str">
        <f>IF(OUT!B402="", "", OUT!B402)</f>
        <v>VEGETABLE   POTATO YUKON GOLD</v>
      </c>
      <c r="H591" s="19">
        <f t="shared" si="45"/>
        <v>55.715000000000003</v>
      </c>
      <c r="I591" s="20">
        <f t="shared" si="46"/>
        <v>55.71</v>
      </c>
      <c r="J591" s="34" t="str">
        <f>IF(OUT!F402="", "", OUT!F402)</f>
        <v>50 LBS</v>
      </c>
      <c r="K591" s="7">
        <f>IF(OUT!P402="", "", OUT!P402)</f>
        <v>1</v>
      </c>
      <c r="L591" s="7" t="str">
        <f>IF(OUT!AE402="", "", OUT!AE402)</f>
        <v/>
      </c>
      <c r="M591" s="7" t="str">
        <f>IF(OUT!AG402="", "", OUT!AG402)</f>
        <v/>
      </c>
      <c r="N591" s="7" t="str">
        <f>IF(OUT!AQ402="", "", OUT!AQ402)</f>
        <v/>
      </c>
      <c r="O591" s="7" t="str">
        <f>IF(OUT!BM402="", "", OUT!BM402)</f>
        <v>T4</v>
      </c>
      <c r="P591" s="8">
        <f>IF(OUT!N402="", "", OUT!N402)</f>
        <v>55.715000000000003</v>
      </c>
      <c r="Q591" s="9">
        <f>IF(OUT!O402="", "", OUT!O402)</f>
        <v>55.71</v>
      </c>
      <c r="R591" s="8">
        <f>IF(PPG!H402="", "", PPG!H402)</f>
        <v>0</v>
      </c>
      <c r="S591" s="9">
        <f>IF(PPG!I402="", "", PPG!I402)</f>
        <v>0</v>
      </c>
      <c r="T591" s="8">
        <f>IF(PPG!J402="", "", PPG!J402)</f>
        <v>0</v>
      </c>
      <c r="U591" s="9">
        <f>IF(PPG!K402="", "", PPG!K402)</f>
        <v>0</v>
      </c>
      <c r="V591" s="8">
        <f>IF(PPG!L402="", "", PPG!L402)</f>
        <v>0</v>
      </c>
      <c r="W591" s="9">
        <f>IF(PPG!M402="", "", PPG!M402)</f>
        <v>0</v>
      </c>
      <c r="X591" s="8">
        <f>IF(PPG!N402="", "", PPG!N402)</f>
        <v>0</v>
      </c>
      <c r="Y591" s="9">
        <f>IF(PPG!O402="", "", PPG!O402)</f>
        <v>0</v>
      </c>
      <c r="Z591" s="8">
        <f>IF(PPG!Q402="", "", PPG!Q402)</f>
        <v>5.5430000000000001</v>
      </c>
      <c r="AA591" s="9">
        <f>IF(PPG!R402="", "", PPG!R402)</f>
        <v>55.43</v>
      </c>
      <c r="AB591" s="8">
        <f>IF(PPG!S402="", "", PPG!S402)</f>
        <v>0</v>
      </c>
      <c r="AC591" s="9">
        <f>IF(PPG!T402="", "", PPG!T402)</f>
        <v>0</v>
      </c>
      <c r="AD591" s="8">
        <f>IF(PPG!U402="", "", PPG!U402)</f>
        <v>0</v>
      </c>
      <c r="AE591" s="9">
        <f>IF(PPG!V402="", "", PPG!V402)</f>
        <v>0</v>
      </c>
      <c r="AF591" s="8">
        <f>IF(PPG!W402="", "", PPG!W402)</f>
        <v>0</v>
      </c>
      <c r="AG591" s="9">
        <f>IF(PPG!X402="", "", PPG!X402)</f>
        <v>0</v>
      </c>
      <c r="AH591" s="8">
        <f>IF(PPG!Y402="", "", PPG!Y402)</f>
        <v>0</v>
      </c>
      <c r="AI591" s="9">
        <f>IF(PPG!Z402="", "", PPG!Z402)</f>
        <v>0</v>
      </c>
      <c r="AJ591" s="30" t="str">
        <f t="shared" si="47"/>
        <v>0.00</v>
      </c>
      <c r="AK591" s="7" t="str">
        <f t="shared" si="48"/>
        <v>0</v>
      </c>
      <c r="AL591" s="7" t="str">
        <f t="shared" si="49"/>
        <v>0</v>
      </c>
    </row>
    <row r="592" spans="1:38">
      <c r="A592" s="7">
        <f>IF(OUT!C204="", "", OUT!C204)</f>
        <v>712</v>
      </c>
      <c r="B592" s="18">
        <f>IF(OUT!A204="", "", OUT!A204)</f>
        <v>56292</v>
      </c>
      <c r="C592" s="7" t="str">
        <f>IF(OUT!D204="", "", OUT!D204)</f>
        <v>BB</v>
      </c>
      <c r="D592" s="25"/>
      <c r="E592" s="34" t="str">
        <f>IF(OUT!E204="", "", OUT!E204)</f>
        <v>10/BDL</v>
      </c>
      <c r="F592" s="22" t="str">
        <f>IF(OUT!AE204="NEW", "✷", "")</f>
        <v/>
      </c>
      <c r="G592" t="str">
        <f>IF(OUT!B204="", "", OUT!B204)</f>
        <v>VEGETABLE   RHUBARB CANADA RED</v>
      </c>
      <c r="H592" s="19">
        <f t="shared" si="45"/>
        <v>4.258</v>
      </c>
      <c r="I592" s="20">
        <f t="shared" si="46"/>
        <v>42.58</v>
      </c>
      <c r="J592" s="34" t="str">
        <f>IF(OUT!F204="", "", OUT!F204)</f>
        <v>#1 GRADE BARE ROOT</v>
      </c>
      <c r="K592" s="7">
        <f>IF(OUT!P204="", "", OUT!P204)</f>
        <v>10</v>
      </c>
      <c r="L592" s="7" t="str">
        <f>IF(OUT!AE204="", "", OUT!AE204)</f>
        <v/>
      </c>
      <c r="M592" s="7" t="str">
        <f>IF(OUT!AG204="", "", OUT!AG204)</f>
        <v/>
      </c>
      <c r="N592" s="7" t="str">
        <f>IF(OUT!AQ204="", "", OUT!AQ204)</f>
        <v/>
      </c>
      <c r="O592" s="7" t="str">
        <f>IF(OUT!BM204="", "", OUT!BM204)</f>
        <v>T3</v>
      </c>
      <c r="P592" s="8">
        <f>IF(OUT!N204="", "", OUT!N204)</f>
        <v>4.258</v>
      </c>
      <c r="Q592" s="9">
        <f>IF(OUT!O204="", "", OUT!O204)</f>
        <v>42.58</v>
      </c>
      <c r="R592" s="8">
        <f>IF(PPG!H204="", "", PPG!H204)</f>
        <v>0</v>
      </c>
      <c r="S592" s="9">
        <f>IF(PPG!I204="", "", PPG!I204)</f>
        <v>0</v>
      </c>
      <c r="T592" s="8">
        <f>IF(PPG!J204="", "", PPG!J204)</f>
        <v>0</v>
      </c>
      <c r="U592" s="9">
        <f>IF(PPG!K204="", "", PPG!K204)</f>
        <v>0</v>
      </c>
      <c r="V592" s="8">
        <f>IF(PPG!L204="", "", PPG!L204)</f>
        <v>0</v>
      </c>
      <c r="W592" s="9">
        <f>IF(PPG!M204="", "", PPG!M204)</f>
        <v>0</v>
      </c>
      <c r="X592" s="8">
        <f>IF(PPG!N204="", "", PPG!N204)</f>
        <v>0</v>
      </c>
      <c r="Y592" s="9">
        <f>IF(PPG!O204="", "", PPG!O204)</f>
        <v>0</v>
      </c>
      <c r="Z592" s="8">
        <f>IF(PPG!Q204="", "", PPG!Q204)</f>
        <v>4.258</v>
      </c>
      <c r="AA592" s="9">
        <f>IF(PPG!R204="", "", PPG!R204)</f>
        <v>42.58</v>
      </c>
      <c r="AB592" s="8">
        <f>IF(PPG!S204="", "", PPG!S204)</f>
        <v>0</v>
      </c>
      <c r="AC592" s="9">
        <f>IF(PPG!T204="", "", PPG!T204)</f>
        <v>0</v>
      </c>
      <c r="AD592" s="8">
        <f>IF(PPG!U204="", "", PPG!U204)</f>
        <v>0</v>
      </c>
      <c r="AE592" s="9">
        <f>IF(PPG!V204="", "", PPG!V204)</f>
        <v>0</v>
      </c>
      <c r="AF592" s="8">
        <f>IF(PPG!W204="", "", PPG!W204)</f>
        <v>0</v>
      </c>
      <c r="AG592" s="9">
        <f>IF(PPG!X204="", "", PPG!X204)</f>
        <v>0</v>
      </c>
      <c r="AH592" s="8">
        <f>IF(PPG!Y204="", "", PPG!Y204)</f>
        <v>0</v>
      </c>
      <c r="AI592" s="9">
        <f>IF(PPG!Z204="", "", PPG!Z204)</f>
        <v>0</v>
      </c>
      <c r="AJ592" s="30" t="str">
        <f t="shared" si="47"/>
        <v>0.00</v>
      </c>
      <c r="AK592" s="7" t="str">
        <f t="shared" si="48"/>
        <v>0</v>
      </c>
      <c r="AL592" s="7" t="str">
        <f t="shared" si="49"/>
        <v>0</v>
      </c>
    </row>
    <row r="593" spans="1:38">
      <c r="A593" s="7">
        <f>IF(OUT!C205="", "", OUT!C205)</f>
        <v>712</v>
      </c>
      <c r="B593" s="18">
        <f>IF(OUT!A205="", "", OUT!A205)</f>
        <v>56293</v>
      </c>
      <c r="C593" s="7" t="str">
        <f>IF(OUT!D205="", "", OUT!D205)</f>
        <v>BB</v>
      </c>
      <c r="D593" s="25"/>
      <c r="E593" s="34" t="str">
        <f>IF(OUT!E205="", "", OUT!E205)</f>
        <v>10/BDL</v>
      </c>
      <c r="F593" s="22" t="str">
        <f>IF(OUT!AE205="NEW", "✷", "")</f>
        <v/>
      </c>
      <c r="G593" t="str">
        <f>IF(OUT!B205="", "", OUT!B205)</f>
        <v>VEGETABLE   RHUBARB VALENTINE RED</v>
      </c>
      <c r="H593" s="19">
        <f t="shared" si="45"/>
        <v>4.258</v>
      </c>
      <c r="I593" s="20">
        <f t="shared" si="46"/>
        <v>42.58</v>
      </c>
      <c r="J593" s="34" t="str">
        <f>IF(OUT!F205="", "", OUT!F205)</f>
        <v>#1 GRADE BARE ROOT</v>
      </c>
      <c r="K593" s="7">
        <f>IF(OUT!P205="", "", OUT!P205)</f>
        <v>10</v>
      </c>
      <c r="L593" s="7" t="str">
        <f>IF(OUT!AE205="", "", OUT!AE205)</f>
        <v/>
      </c>
      <c r="M593" s="7" t="str">
        <f>IF(OUT!AG205="", "", OUT!AG205)</f>
        <v/>
      </c>
      <c r="N593" s="7" t="str">
        <f>IF(OUT!AQ205="", "", OUT!AQ205)</f>
        <v/>
      </c>
      <c r="O593" s="7" t="str">
        <f>IF(OUT!BM205="", "", OUT!BM205)</f>
        <v>T3</v>
      </c>
      <c r="P593" s="8">
        <f>IF(OUT!N205="", "", OUT!N205)</f>
        <v>4.258</v>
      </c>
      <c r="Q593" s="9">
        <f>IF(OUT!O205="", "", OUT!O205)</f>
        <v>42.58</v>
      </c>
      <c r="R593" s="8">
        <f>IF(PPG!H205="", "", PPG!H205)</f>
        <v>0</v>
      </c>
      <c r="S593" s="9">
        <f>IF(PPG!I205="", "", PPG!I205)</f>
        <v>0</v>
      </c>
      <c r="T593" s="8">
        <f>IF(PPG!J205="", "", PPG!J205)</f>
        <v>0</v>
      </c>
      <c r="U593" s="9">
        <f>IF(PPG!K205="", "", PPG!K205)</f>
        <v>0</v>
      </c>
      <c r="V593" s="8">
        <f>IF(PPG!L205="", "", PPG!L205)</f>
        <v>0</v>
      </c>
      <c r="W593" s="9">
        <f>IF(PPG!M205="", "", PPG!M205)</f>
        <v>0</v>
      </c>
      <c r="X593" s="8">
        <f>IF(PPG!N205="", "", PPG!N205)</f>
        <v>0</v>
      </c>
      <c r="Y593" s="9">
        <f>IF(PPG!O205="", "", PPG!O205)</f>
        <v>0</v>
      </c>
      <c r="Z593" s="8">
        <f>IF(PPG!Q205="", "", PPG!Q205)</f>
        <v>0.35799999999999998</v>
      </c>
      <c r="AA593" s="9">
        <f>IF(PPG!R205="", "", PPG!R205)</f>
        <v>35.799999999999997</v>
      </c>
      <c r="AB593" s="8">
        <f>IF(PPG!S205="", "", PPG!S205)</f>
        <v>0</v>
      </c>
      <c r="AC593" s="9">
        <f>IF(PPG!T205="", "", PPG!T205)</f>
        <v>0</v>
      </c>
      <c r="AD593" s="8">
        <f>IF(PPG!U205="", "", PPG!U205)</f>
        <v>0</v>
      </c>
      <c r="AE593" s="9">
        <f>IF(PPG!V205="", "", PPG!V205)</f>
        <v>0</v>
      </c>
      <c r="AF593" s="8">
        <f>IF(PPG!W205="", "", PPG!W205)</f>
        <v>0</v>
      </c>
      <c r="AG593" s="9">
        <f>IF(PPG!X205="", "", PPG!X205)</f>
        <v>0</v>
      </c>
      <c r="AH593" s="8">
        <f>IF(PPG!Y205="", "", PPG!Y205)</f>
        <v>0</v>
      </c>
      <c r="AI593" s="9">
        <f>IF(PPG!Z205="", "", PPG!Z205)</f>
        <v>0</v>
      </c>
      <c r="AJ593" s="30" t="str">
        <f t="shared" si="47"/>
        <v>0.00</v>
      </c>
      <c r="AK593" s="7" t="str">
        <f t="shared" si="48"/>
        <v>0</v>
      </c>
      <c r="AL593" s="7" t="str">
        <f t="shared" si="49"/>
        <v>0</v>
      </c>
    </row>
    <row r="594" spans="1:38">
      <c r="A594" s="7">
        <f>IF(OUT!C384="", "", OUT!C384)</f>
        <v>712</v>
      </c>
      <c r="B594" s="18">
        <f>IF(OUT!A384="", "", OUT!A384)</f>
        <v>77555</v>
      </c>
      <c r="C594" s="7" t="str">
        <f>IF(OUT!D384="", "", OUT!D384)</f>
        <v>10L</v>
      </c>
      <c r="D594" s="25"/>
      <c r="E594" s="34" t="str">
        <f>IF(OUT!E384="", "", OUT!E384)</f>
        <v>1 BAG  10#</v>
      </c>
      <c r="F594" s="22" t="str">
        <f>IF(OUT!AE384="NEW", "✷", "")</f>
        <v/>
      </c>
      <c r="G594" t="str">
        <f>IF(OUT!B384="", "", OUT!B384)</f>
        <v>VEGETABLE   SHALLOTS DISPLAY RED</v>
      </c>
      <c r="H594" s="19">
        <f t="shared" si="45"/>
        <v>37.857999999999997</v>
      </c>
      <c r="I594" s="20">
        <f t="shared" si="46"/>
        <v>37.85</v>
      </c>
      <c r="J594" s="34" t="str">
        <f>IF(OUT!F384="", "", OUT!F384)</f>
        <v>10 LBS</v>
      </c>
      <c r="K594" s="7">
        <f>IF(OUT!P384="", "", OUT!P384)</f>
        <v>1</v>
      </c>
      <c r="L594" s="7" t="str">
        <f>IF(OUT!AE384="", "", OUT!AE384)</f>
        <v/>
      </c>
      <c r="M594" s="7" t="str">
        <f>IF(OUT!AG384="", "", OUT!AG384)</f>
        <v/>
      </c>
      <c r="N594" s="7" t="str">
        <f>IF(OUT!AQ384="", "", OUT!AQ384)</f>
        <v/>
      </c>
      <c r="O594" s="7" t="str">
        <f>IF(OUT!BM384="", "", OUT!BM384)</f>
        <v>T4</v>
      </c>
      <c r="P594" s="8">
        <f>IF(OUT!N384="", "", OUT!N384)</f>
        <v>37.857999999999997</v>
      </c>
      <c r="Q594" s="9">
        <f>IF(OUT!O384="", "", OUT!O384)</f>
        <v>37.85</v>
      </c>
      <c r="R594" s="8">
        <f>IF(PPG!H384="", "", PPG!H384)</f>
        <v>0</v>
      </c>
      <c r="S594" s="9">
        <f>IF(PPG!I384="", "", PPG!I384)</f>
        <v>0</v>
      </c>
      <c r="T594" s="8">
        <f>IF(PPG!J384="", "", PPG!J384)</f>
        <v>0</v>
      </c>
      <c r="U594" s="9">
        <f>IF(PPG!K384="", "", PPG!K384)</f>
        <v>0</v>
      </c>
      <c r="V594" s="8">
        <f>IF(PPG!L384="", "", PPG!L384)</f>
        <v>0</v>
      </c>
      <c r="W594" s="9">
        <f>IF(PPG!M384="", "", PPG!M384)</f>
        <v>0</v>
      </c>
      <c r="X594" s="8">
        <f>IF(PPG!N384="", "", PPG!N384)</f>
        <v>0</v>
      </c>
      <c r="Y594" s="9">
        <f>IF(PPG!O384="", "", PPG!O384)</f>
        <v>0</v>
      </c>
      <c r="Z594" s="8">
        <f>IF(PPG!Q384="", "", PPG!Q384)</f>
        <v>67.858000000000004</v>
      </c>
      <c r="AA594" s="9">
        <f>IF(PPG!R384="", "", PPG!R384)</f>
        <v>67.849999999999994</v>
      </c>
      <c r="AB594" s="8">
        <f>IF(PPG!S384="", "", PPG!S384)</f>
        <v>0</v>
      </c>
      <c r="AC594" s="9">
        <f>IF(PPG!T384="", "", PPG!T384)</f>
        <v>0</v>
      </c>
      <c r="AD594" s="8">
        <f>IF(PPG!U384="", "", PPG!U384)</f>
        <v>0</v>
      </c>
      <c r="AE594" s="9">
        <f>IF(PPG!V384="", "", PPG!V384)</f>
        <v>0</v>
      </c>
      <c r="AF594" s="8">
        <f>IF(PPG!W384="", "", PPG!W384)</f>
        <v>0</v>
      </c>
      <c r="AG594" s="9">
        <f>IF(PPG!X384="", "", PPG!X384)</f>
        <v>0</v>
      </c>
      <c r="AH594" s="8">
        <f>IF(PPG!Y384="", "", PPG!Y384)</f>
        <v>0</v>
      </c>
      <c r="AI594" s="9">
        <f>IF(PPG!Z384="", "", PPG!Z384)</f>
        <v>0</v>
      </c>
      <c r="AJ594" s="30" t="str">
        <f t="shared" si="47"/>
        <v>0.00</v>
      </c>
      <c r="AK594" s="7" t="str">
        <f t="shared" si="48"/>
        <v>0</v>
      </c>
      <c r="AL594" s="7" t="str">
        <f t="shared" si="49"/>
        <v>0</v>
      </c>
    </row>
    <row r="595" spans="1:38">
      <c r="A595" s="7">
        <f>IF(OUT!C385="", "", OUT!C385)</f>
        <v>712</v>
      </c>
      <c r="B595" s="18">
        <f>IF(OUT!A385="", "", OUT!A385)</f>
        <v>77555</v>
      </c>
      <c r="C595" s="7" t="str">
        <f>IF(OUT!D385="", "", OUT!D385)</f>
        <v>25PM</v>
      </c>
      <c r="D595" s="25"/>
      <c r="E595" s="34" t="str">
        <f>IF(OUT!E385="", "", OUT!E385)</f>
        <v>25 PKGS OF 10</v>
      </c>
      <c r="F595" s="22" t="str">
        <f>IF(OUT!AE385="NEW", "✷", "")</f>
        <v/>
      </c>
      <c r="G595" t="str">
        <f>IF(OUT!B385="", "", OUT!B385)</f>
        <v>VEGETABLE   SHALLOTS DISPLAY RED</v>
      </c>
      <c r="H595" s="19">
        <f t="shared" si="45"/>
        <v>67.858000000000004</v>
      </c>
      <c r="I595" s="20">
        <f t="shared" si="46"/>
        <v>67.849999999999994</v>
      </c>
      <c r="J595" s="34" t="str">
        <f>IF(OUT!F385="", "", OUT!F385)</f>
        <v>25 PKGS OF 10</v>
      </c>
      <c r="K595" s="7">
        <f>IF(OUT!P385="", "", OUT!P385)</f>
        <v>1</v>
      </c>
      <c r="L595" s="7" t="str">
        <f>IF(OUT!AE385="", "", OUT!AE385)</f>
        <v/>
      </c>
      <c r="M595" s="7" t="str">
        <f>IF(OUT!AG385="", "", OUT!AG385)</f>
        <v/>
      </c>
      <c r="N595" s="7" t="str">
        <f>IF(OUT!AQ385="", "", OUT!AQ385)</f>
        <v/>
      </c>
      <c r="O595" s="7" t="str">
        <f>IF(OUT!BM385="", "", OUT!BM385)</f>
        <v>T4</v>
      </c>
      <c r="P595" s="8">
        <f>IF(OUT!N385="", "", OUT!N385)</f>
        <v>67.858000000000004</v>
      </c>
      <c r="Q595" s="9">
        <f>IF(OUT!O385="", "", OUT!O385)</f>
        <v>67.849999999999994</v>
      </c>
      <c r="R595" s="8">
        <f>IF(PPG!H385="", "", PPG!H385)</f>
        <v>0</v>
      </c>
      <c r="S595" s="9">
        <f>IF(PPG!I385="", "", PPG!I385)</f>
        <v>0</v>
      </c>
      <c r="T595" s="8">
        <f>IF(PPG!J385="", "", PPG!J385)</f>
        <v>0</v>
      </c>
      <c r="U595" s="9">
        <f>IF(PPG!K385="", "", PPG!K385)</f>
        <v>0</v>
      </c>
      <c r="V595" s="8">
        <f>IF(PPG!L385="", "", PPG!L385)</f>
        <v>0</v>
      </c>
      <c r="W595" s="9">
        <f>IF(PPG!M385="", "", PPG!M385)</f>
        <v>0</v>
      </c>
      <c r="X595" s="8">
        <f>IF(PPG!N385="", "", PPG!N385)</f>
        <v>0</v>
      </c>
      <c r="Y595" s="9">
        <f>IF(PPG!O385="", "", PPG!O385)</f>
        <v>0</v>
      </c>
      <c r="Z595" s="8">
        <f>IF(PPG!Q385="", "", PPG!Q385)</f>
        <v>3.4</v>
      </c>
      <c r="AA595" s="9">
        <f>IF(PPG!R385="", "", PPG!R385)</f>
        <v>34</v>
      </c>
      <c r="AB595" s="8">
        <f>IF(PPG!S385="", "", PPG!S385)</f>
        <v>0</v>
      </c>
      <c r="AC595" s="9">
        <f>IF(PPG!T385="", "", PPG!T385)</f>
        <v>0</v>
      </c>
      <c r="AD595" s="8">
        <f>IF(PPG!U385="", "", PPG!U385)</f>
        <v>0</v>
      </c>
      <c r="AE595" s="9">
        <f>IF(PPG!V385="", "", PPG!V385)</f>
        <v>0</v>
      </c>
      <c r="AF595" s="8">
        <f>IF(PPG!W385="", "", PPG!W385)</f>
        <v>0</v>
      </c>
      <c r="AG595" s="9">
        <f>IF(PPG!X385="", "", PPG!X385)</f>
        <v>0</v>
      </c>
      <c r="AH595" s="8">
        <f>IF(PPG!Y385="", "", PPG!Y385)</f>
        <v>0</v>
      </c>
      <c r="AI595" s="9">
        <f>IF(PPG!Z385="", "", PPG!Z385)</f>
        <v>0</v>
      </c>
      <c r="AJ595" s="30" t="str">
        <f t="shared" si="47"/>
        <v>0.00</v>
      </c>
      <c r="AK595" s="7" t="str">
        <f t="shared" si="48"/>
        <v>0</v>
      </c>
      <c r="AL595" s="7" t="str">
        <f t="shared" si="49"/>
        <v>0</v>
      </c>
    </row>
    <row r="596" spans="1:38">
      <c r="A596" s="7">
        <f>IF(OUT!C315="", "", OUT!C315)</f>
        <v>712</v>
      </c>
      <c r="B596" s="18">
        <f>IF(OUT!A315="", "", OUT!A315)</f>
        <v>68694</v>
      </c>
      <c r="C596" s="7" t="str">
        <f>IF(OUT!D315="", "", OUT!D315)</f>
        <v>10L</v>
      </c>
      <c r="D596" s="25"/>
      <c r="E596" s="34" t="str">
        <f>IF(OUT!E315="", "", OUT!E315)</f>
        <v>1 BAG  10#</v>
      </c>
      <c r="F596" s="22" t="str">
        <f>IF(OUT!AE315="NEW", "✷", "")</f>
        <v/>
      </c>
      <c r="G596" t="str">
        <f>IF(OUT!B315="", "", OUT!B315)</f>
        <v>VEGETABLE   SHALLOTS YELLOW</v>
      </c>
      <c r="H596" s="19">
        <f t="shared" si="45"/>
        <v>37.857999999999997</v>
      </c>
      <c r="I596" s="20">
        <f t="shared" si="46"/>
        <v>37.85</v>
      </c>
      <c r="J596" s="34" t="str">
        <f>IF(OUT!F315="", "", OUT!F315)</f>
        <v>10 LBS</v>
      </c>
      <c r="K596" s="7">
        <f>IF(OUT!P315="", "", OUT!P315)</f>
        <v>1</v>
      </c>
      <c r="L596" s="7" t="str">
        <f>IF(OUT!AE315="", "", OUT!AE315)</f>
        <v/>
      </c>
      <c r="M596" s="7" t="str">
        <f>IF(OUT!AG315="", "", OUT!AG315)</f>
        <v/>
      </c>
      <c r="N596" s="7" t="str">
        <f>IF(OUT!AQ315="", "", OUT!AQ315)</f>
        <v/>
      </c>
      <c r="O596" s="7" t="str">
        <f>IF(OUT!BM315="", "", OUT!BM315)</f>
        <v>T4</v>
      </c>
      <c r="P596" s="8">
        <f>IF(OUT!N315="", "", OUT!N315)</f>
        <v>37.857999999999997</v>
      </c>
      <c r="Q596" s="9">
        <f>IF(OUT!O315="", "", OUT!O315)</f>
        <v>37.85</v>
      </c>
      <c r="R596" s="8">
        <f>IF(PPG!H315="", "", PPG!H315)</f>
        <v>0</v>
      </c>
      <c r="S596" s="9">
        <f>IF(PPG!I315="", "", PPG!I315)</f>
        <v>0</v>
      </c>
      <c r="T596" s="8">
        <f>IF(PPG!J315="", "", PPG!J315)</f>
        <v>0</v>
      </c>
      <c r="U596" s="9">
        <f>IF(PPG!K315="", "", PPG!K315)</f>
        <v>0</v>
      </c>
      <c r="V596" s="8">
        <f>IF(PPG!L315="", "", PPG!L315)</f>
        <v>0</v>
      </c>
      <c r="W596" s="9">
        <f>IF(PPG!M315="", "", PPG!M315)</f>
        <v>0</v>
      </c>
      <c r="X596" s="8">
        <f>IF(PPG!N315="", "", PPG!N315)</f>
        <v>0</v>
      </c>
      <c r="Y596" s="9">
        <f>IF(PPG!O315="", "", PPG!O315)</f>
        <v>0</v>
      </c>
      <c r="Z596" s="8">
        <f>IF(PPG!Q315="", "", PPG!Q315)</f>
        <v>67.858000000000004</v>
      </c>
      <c r="AA596" s="9">
        <f>IF(PPG!R315="", "", PPG!R315)</f>
        <v>67.849999999999994</v>
      </c>
      <c r="AB596" s="8">
        <f>IF(PPG!S315="", "", PPG!S315)</f>
        <v>0</v>
      </c>
      <c r="AC596" s="9">
        <f>IF(PPG!T315="", "", PPG!T315)</f>
        <v>0</v>
      </c>
      <c r="AD596" s="8">
        <f>IF(PPG!U315="", "", PPG!U315)</f>
        <v>0</v>
      </c>
      <c r="AE596" s="9">
        <f>IF(PPG!V315="", "", PPG!V315)</f>
        <v>0</v>
      </c>
      <c r="AF596" s="8">
        <f>IF(PPG!W315="", "", PPG!W315)</f>
        <v>0</v>
      </c>
      <c r="AG596" s="9">
        <f>IF(PPG!X315="", "", PPG!X315)</f>
        <v>0</v>
      </c>
      <c r="AH596" s="8">
        <f>IF(PPG!Y315="", "", PPG!Y315)</f>
        <v>0</v>
      </c>
      <c r="AI596" s="9">
        <f>IF(PPG!Z315="", "", PPG!Z315)</f>
        <v>0</v>
      </c>
      <c r="AJ596" s="30" t="str">
        <f t="shared" si="47"/>
        <v>0.00</v>
      </c>
      <c r="AK596" s="7" t="str">
        <f t="shared" si="48"/>
        <v>0</v>
      </c>
      <c r="AL596" s="7" t="str">
        <f t="shared" si="49"/>
        <v>0</v>
      </c>
    </row>
    <row r="597" spans="1:38">
      <c r="A597" s="7">
        <f>IF(OUT!C316="", "", OUT!C316)</f>
        <v>712</v>
      </c>
      <c r="B597" s="18">
        <f>IF(OUT!A316="", "", OUT!A316)</f>
        <v>68694</v>
      </c>
      <c r="C597" s="7" t="str">
        <f>IF(OUT!D316="", "", OUT!D316)</f>
        <v>25PM</v>
      </c>
      <c r="D597" s="25"/>
      <c r="E597" s="34" t="str">
        <f>IF(OUT!E316="", "", OUT!E316)</f>
        <v>25 PKGS OF 10</v>
      </c>
      <c r="F597" s="22" t="str">
        <f>IF(OUT!AE316="NEW", "✷", "")</f>
        <v/>
      </c>
      <c r="G597" t="str">
        <f>IF(OUT!B316="", "", OUT!B316)</f>
        <v>VEGETABLE   SHALLOTS YELLOW</v>
      </c>
      <c r="H597" s="19">
        <f t="shared" si="45"/>
        <v>67.858000000000004</v>
      </c>
      <c r="I597" s="20">
        <f t="shared" si="46"/>
        <v>67.849999999999994</v>
      </c>
      <c r="J597" s="34" t="str">
        <f>IF(OUT!F316="", "", OUT!F316)</f>
        <v>25 PKGS OF 10</v>
      </c>
      <c r="K597" s="7">
        <f>IF(OUT!P316="", "", OUT!P316)</f>
        <v>1</v>
      </c>
      <c r="L597" s="7" t="str">
        <f>IF(OUT!AE316="", "", OUT!AE316)</f>
        <v/>
      </c>
      <c r="M597" s="7" t="str">
        <f>IF(OUT!AG316="", "", OUT!AG316)</f>
        <v/>
      </c>
      <c r="N597" s="7" t="str">
        <f>IF(OUT!AQ316="", "", OUT!AQ316)</f>
        <v/>
      </c>
      <c r="O597" s="7" t="str">
        <f>IF(OUT!BM316="", "", OUT!BM316)</f>
        <v>T4</v>
      </c>
      <c r="P597" s="8">
        <f>IF(OUT!N316="", "", OUT!N316)</f>
        <v>67.858000000000004</v>
      </c>
      <c r="Q597" s="9">
        <f>IF(OUT!O316="", "", OUT!O316)</f>
        <v>67.849999999999994</v>
      </c>
      <c r="R597" s="8">
        <f>IF(PPG!H316="", "", PPG!H316)</f>
        <v>0</v>
      </c>
      <c r="S597" s="9">
        <f>IF(PPG!I316="", "", PPG!I316)</f>
        <v>0</v>
      </c>
      <c r="T597" s="8">
        <f>IF(PPG!J316="", "", PPG!J316)</f>
        <v>0</v>
      </c>
      <c r="U597" s="9">
        <f>IF(PPG!K316="", "", PPG!K316)</f>
        <v>0</v>
      </c>
      <c r="V597" s="8">
        <f>IF(PPG!L316="", "", PPG!L316)</f>
        <v>0</v>
      </c>
      <c r="W597" s="9">
        <f>IF(PPG!M316="", "", PPG!M316)</f>
        <v>0</v>
      </c>
      <c r="X597" s="8">
        <f>IF(PPG!N316="", "", PPG!N316)</f>
        <v>0</v>
      </c>
      <c r="Y597" s="9">
        <f>IF(PPG!O316="", "", PPG!O316)</f>
        <v>0</v>
      </c>
      <c r="Z597" s="8">
        <f>IF(PPG!Q316="", "", PPG!Q316)</f>
        <v>2.972</v>
      </c>
      <c r="AA597" s="9">
        <f>IF(PPG!R316="", "", PPG!R316)</f>
        <v>29.72</v>
      </c>
      <c r="AB597" s="8">
        <f>IF(PPG!S316="", "", PPG!S316)</f>
        <v>0</v>
      </c>
      <c r="AC597" s="9">
        <f>IF(PPG!T316="", "", PPG!T316)</f>
        <v>0</v>
      </c>
      <c r="AD597" s="8">
        <f>IF(PPG!U316="", "", PPG!U316)</f>
        <v>0</v>
      </c>
      <c r="AE597" s="9">
        <f>IF(PPG!V316="", "", PPG!V316)</f>
        <v>0</v>
      </c>
      <c r="AF597" s="8">
        <f>IF(PPG!W316="", "", PPG!W316)</f>
        <v>0</v>
      </c>
      <c r="AG597" s="9">
        <f>IF(PPG!X316="", "", PPG!X316)</f>
        <v>0</v>
      </c>
      <c r="AH597" s="8">
        <f>IF(PPG!Y316="", "", PPG!Y316)</f>
        <v>0</v>
      </c>
      <c r="AI597" s="9">
        <f>IF(PPG!Z316="", "", PPG!Z316)</f>
        <v>0</v>
      </c>
      <c r="AJ597" s="30" t="str">
        <f t="shared" si="47"/>
        <v>0.00</v>
      </c>
      <c r="AK597" s="7" t="str">
        <f t="shared" si="48"/>
        <v>0</v>
      </c>
      <c r="AL597" s="7" t="str">
        <f t="shared" si="49"/>
        <v>0</v>
      </c>
    </row>
    <row r="598" spans="1:38">
      <c r="A598" s="7">
        <f>IF(OUT!C40="", "", OUT!C40)</f>
        <v>712</v>
      </c>
      <c r="B598" s="18">
        <f>IF(OUT!A40="", "", OUT!A40)</f>
        <v>30516</v>
      </c>
      <c r="C598" s="7" t="str">
        <f>IF(OUT!D40="", "", OUT!D40)</f>
        <v>BB</v>
      </c>
      <c r="D598" s="25"/>
      <c r="E598" s="34" t="str">
        <f>IF(OUT!E40="", "", OUT!E40)</f>
        <v>10/BDL</v>
      </c>
      <c r="F598" s="22" t="str">
        <f>IF(OUT!AE40="NEW", "✷", "")</f>
        <v/>
      </c>
      <c r="G598" t="str">
        <f>IF(OUT!B40="", "", OUT!B40)</f>
        <v>VERONICA SPICATA RED FOX (Bright Fuchsia Pink)</v>
      </c>
      <c r="H598" s="19">
        <f t="shared" si="45"/>
        <v>3.6859999999999999</v>
      </c>
      <c r="I598" s="20">
        <f t="shared" si="46"/>
        <v>36.86</v>
      </c>
      <c r="J598" s="34" t="str">
        <f>IF(OUT!F40="", "", OUT!F40)</f>
        <v>#1 GRADE BARE ROOT</v>
      </c>
      <c r="K598" s="7">
        <f>IF(OUT!P40="", "", OUT!P40)</f>
        <v>10</v>
      </c>
      <c r="L598" s="7" t="str">
        <f>IF(OUT!AE40="", "", OUT!AE40)</f>
        <v/>
      </c>
      <c r="M598" s="7" t="str">
        <f>IF(OUT!AG40="", "", OUT!AG40)</f>
        <v/>
      </c>
      <c r="N598" s="7" t="str">
        <f>IF(OUT!AQ40="", "", OUT!AQ40)</f>
        <v>CUT</v>
      </c>
      <c r="O598" s="7" t="str">
        <f>IF(OUT!BM40="", "", OUT!BM40)</f>
        <v>T2</v>
      </c>
      <c r="P598" s="8">
        <f>IF(OUT!N40="", "", OUT!N40)</f>
        <v>3.6859999999999999</v>
      </c>
      <c r="Q598" s="9">
        <f>IF(OUT!O40="", "", OUT!O40)</f>
        <v>36.86</v>
      </c>
      <c r="R598" s="8">
        <f>IF(PPG!H40="", "", PPG!H40)</f>
        <v>0</v>
      </c>
      <c r="S598" s="9">
        <f>IF(PPG!I40="", "", PPG!I40)</f>
        <v>0</v>
      </c>
      <c r="T598" s="8">
        <f>IF(PPG!J40="", "", PPG!J40)</f>
        <v>0</v>
      </c>
      <c r="U598" s="9">
        <f>IF(PPG!K40="", "", PPG!K40)</f>
        <v>0</v>
      </c>
      <c r="V598" s="8">
        <f>IF(PPG!L40="", "", PPG!L40)</f>
        <v>0</v>
      </c>
      <c r="W598" s="9">
        <f>IF(PPG!M40="", "", PPG!M40)</f>
        <v>0</v>
      </c>
      <c r="X598" s="8">
        <f>IF(PPG!N40="", "", PPG!N40)</f>
        <v>0</v>
      </c>
      <c r="Y598" s="9">
        <f>IF(PPG!O40="", "", PPG!O40)</f>
        <v>0</v>
      </c>
      <c r="Z598" s="8">
        <f>IF(PPG!Q40="", "", PPG!Q40)</f>
        <v>3.6859999999999999</v>
      </c>
      <c r="AA598" s="9">
        <f>IF(PPG!R40="", "", PPG!R40)</f>
        <v>36.86</v>
      </c>
      <c r="AB598" s="8">
        <f>IF(PPG!S40="", "", PPG!S40)</f>
        <v>0</v>
      </c>
      <c r="AC598" s="9">
        <f>IF(PPG!T40="", "", PPG!T40)</f>
        <v>0</v>
      </c>
      <c r="AD598" s="8">
        <f>IF(PPG!U40="", "", PPG!U40)</f>
        <v>0</v>
      </c>
      <c r="AE598" s="9">
        <f>IF(PPG!V40="", "", PPG!V40)</f>
        <v>0</v>
      </c>
      <c r="AF598" s="8">
        <f>IF(PPG!W40="", "", PPG!W40)</f>
        <v>0</v>
      </c>
      <c r="AG598" s="9">
        <f>IF(PPG!X40="", "", PPG!X40)</f>
        <v>0</v>
      </c>
      <c r="AH598" s="8">
        <f>IF(PPG!Y40="", "", PPG!Y40)</f>
        <v>0</v>
      </c>
      <c r="AI598" s="9">
        <f>IF(PPG!Z40="", "", PPG!Z40)</f>
        <v>0</v>
      </c>
      <c r="AJ598" s="30" t="str">
        <f t="shared" si="47"/>
        <v>0.00</v>
      </c>
      <c r="AK598" s="7" t="str">
        <f t="shared" si="48"/>
        <v>0</v>
      </c>
      <c r="AL598" s="7" t="str">
        <f t="shared" si="49"/>
        <v>0</v>
      </c>
    </row>
    <row r="599" spans="1:38">
      <c r="A599" s="7">
        <f>IF(OUT!C41="", "", OUT!C41)</f>
        <v>712</v>
      </c>
      <c r="B599" s="18">
        <f>IF(OUT!A41="", "", OUT!A41)</f>
        <v>30519</v>
      </c>
      <c r="C599" s="7" t="str">
        <f>IF(OUT!D41="", "", OUT!D41)</f>
        <v>BB</v>
      </c>
      <c r="D599" s="25"/>
      <c r="E599" s="34" t="str">
        <f>IF(OUT!E41="", "", OUT!E41)</f>
        <v>10/BDL</v>
      </c>
      <c r="F599" s="22" t="str">
        <f>IF(OUT!AE41="NEW", "✷", "")</f>
        <v/>
      </c>
      <c r="G599" t="str">
        <f>IF(OUT!B41="", "", OUT!B41)</f>
        <v>VERONICA SUNNY BORDER BLUE (Violet Blue)</v>
      </c>
      <c r="H599" s="19">
        <f t="shared" si="45"/>
        <v>3.6859999999999999</v>
      </c>
      <c r="I599" s="20">
        <f t="shared" si="46"/>
        <v>36.86</v>
      </c>
      <c r="J599" s="34" t="str">
        <f>IF(OUT!F41="", "", OUT!F41)</f>
        <v>#1 GRADE BARE ROOT</v>
      </c>
      <c r="K599" s="7">
        <f>IF(OUT!P41="", "", OUT!P41)</f>
        <v>10</v>
      </c>
      <c r="L599" s="7" t="str">
        <f>IF(OUT!AE41="", "", OUT!AE41)</f>
        <v/>
      </c>
      <c r="M599" s="7" t="str">
        <f>IF(OUT!AG41="", "", OUT!AG41)</f>
        <v/>
      </c>
      <c r="N599" s="7" t="str">
        <f>IF(OUT!AQ41="", "", OUT!AQ41)</f>
        <v>CUT</v>
      </c>
      <c r="O599" s="7" t="str">
        <f>IF(OUT!BM41="", "", OUT!BM41)</f>
        <v>T2</v>
      </c>
      <c r="P599" s="8">
        <f>IF(OUT!N41="", "", OUT!N41)</f>
        <v>3.6859999999999999</v>
      </c>
      <c r="Q599" s="9">
        <f>IF(OUT!O41="", "", OUT!O41)</f>
        <v>36.86</v>
      </c>
      <c r="R599" s="8">
        <f>IF(PPG!H41="", "", PPG!H41)</f>
        <v>0</v>
      </c>
      <c r="S599" s="9">
        <f>IF(PPG!I41="", "", PPG!I41)</f>
        <v>0</v>
      </c>
      <c r="T599" s="8">
        <f>IF(PPG!J41="", "", PPG!J41)</f>
        <v>0</v>
      </c>
      <c r="U599" s="9">
        <f>IF(PPG!K41="", "", PPG!K41)</f>
        <v>0</v>
      </c>
      <c r="V599" s="8">
        <f>IF(PPG!L41="", "", PPG!L41)</f>
        <v>0</v>
      </c>
      <c r="W599" s="9">
        <f>IF(PPG!M41="", "", PPG!M41)</f>
        <v>0</v>
      </c>
      <c r="X599" s="8">
        <f>IF(PPG!N41="", "", PPG!N41)</f>
        <v>0</v>
      </c>
      <c r="Y599" s="9">
        <f>IF(PPG!O41="", "", PPG!O41)</f>
        <v>0</v>
      </c>
      <c r="Z599" s="8">
        <f>IF(PPG!Q41="", "", PPG!Q41)</f>
        <v>3.8290000000000002</v>
      </c>
      <c r="AA599" s="9">
        <f>IF(PPG!R41="", "", PPG!R41)</f>
        <v>38.29</v>
      </c>
      <c r="AB599" s="8">
        <f>IF(PPG!S41="", "", PPG!S41)</f>
        <v>0</v>
      </c>
      <c r="AC599" s="9">
        <f>IF(PPG!T41="", "", PPG!T41)</f>
        <v>0</v>
      </c>
      <c r="AD599" s="8">
        <f>IF(PPG!U41="", "", PPG!U41)</f>
        <v>0</v>
      </c>
      <c r="AE599" s="9">
        <f>IF(PPG!V41="", "", PPG!V41)</f>
        <v>0</v>
      </c>
      <c r="AF599" s="8">
        <f>IF(PPG!W41="", "", PPG!W41)</f>
        <v>0</v>
      </c>
      <c r="AG599" s="9">
        <f>IF(PPG!X41="", "", PPG!X41)</f>
        <v>0</v>
      </c>
      <c r="AH599" s="8">
        <f>IF(PPG!Y41="", "", PPG!Y41)</f>
        <v>0</v>
      </c>
      <c r="AI599" s="9">
        <f>IF(PPG!Z41="", "", PPG!Z41)</f>
        <v>0</v>
      </c>
      <c r="AJ599" s="30" t="str">
        <f t="shared" si="47"/>
        <v>0.00</v>
      </c>
      <c r="AK599" s="7" t="str">
        <f t="shared" si="48"/>
        <v>0</v>
      </c>
      <c r="AL599" s="7" t="str">
        <f t="shared" si="49"/>
        <v>0</v>
      </c>
    </row>
    <row r="600" spans="1:38">
      <c r="A600" s="7">
        <f>IF(OUT!C565="", "", OUT!C565)</f>
        <v>712</v>
      </c>
      <c r="B600" s="18">
        <f>IF(OUT!A565="", "", OUT!A565)</f>
        <v>96144</v>
      </c>
      <c r="C600" s="7" t="str">
        <f>IF(OUT!D565="", "", OUT!D565)</f>
        <v>1YRR</v>
      </c>
      <c r="D600" s="25"/>
      <c r="E600" s="34" t="str">
        <f>IF(OUT!E565="", "", OUT!E565)</f>
        <v>10/BDL 1 YEAR</v>
      </c>
      <c r="F600" s="22" t="str">
        <f>IF(OUT!AE565="NEW", "✷", "")</f>
        <v/>
      </c>
      <c r="G600" t="str">
        <f>IF(OUT!B565="", "", OUT!B565)</f>
        <v>VINE   HONEYSUCKLE LONICERA JAPONICARENS HALLIANA</v>
      </c>
      <c r="H600" s="19">
        <f t="shared" si="45"/>
        <v>6.4</v>
      </c>
      <c r="I600" s="20">
        <f t="shared" si="46"/>
        <v>64</v>
      </c>
      <c r="J600" s="34" t="str">
        <f>IF(OUT!F565="", "", OUT!F565)</f>
        <v>1 YR DORMANT</v>
      </c>
      <c r="K600" s="7">
        <f>IF(OUT!P565="", "", OUT!P565)</f>
        <v>10</v>
      </c>
      <c r="L600" s="7" t="str">
        <f>IF(OUT!AE565="", "", OUT!AE565)</f>
        <v/>
      </c>
      <c r="M600" s="7" t="str">
        <f>IF(OUT!AG565="", "", OUT!AG565)</f>
        <v/>
      </c>
      <c r="N600" s="7" t="str">
        <f>IF(OUT!AQ565="", "", OUT!AQ565)</f>
        <v/>
      </c>
      <c r="O600" s="7" t="str">
        <f>IF(OUT!BM565="", "", OUT!BM565)</f>
        <v>T3</v>
      </c>
      <c r="P600" s="8">
        <f>IF(OUT!N565="", "", OUT!N565)</f>
        <v>6.4</v>
      </c>
      <c r="Q600" s="9">
        <f>IF(OUT!O565="", "", OUT!O565)</f>
        <v>64</v>
      </c>
      <c r="R600" s="8">
        <f>IF(PPG!H565="", "", PPG!H565)</f>
        <v>0</v>
      </c>
      <c r="S600" s="9">
        <f>IF(PPG!I565="", "", PPG!I565)</f>
        <v>0</v>
      </c>
      <c r="T600" s="8">
        <f>IF(PPG!J565="", "", PPG!J565)</f>
        <v>0</v>
      </c>
      <c r="U600" s="9">
        <f>IF(PPG!K565="", "", PPG!K565)</f>
        <v>0</v>
      </c>
      <c r="V600" s="8">
        <f>IF(PPG!L565="", "", PPG!L565)</f>
        <v>0</v>
      </c>
      <c r="W600" s="9">
        <f>IF(PPG!M565="", "", PPG!M565)</f>
        <v>0</v>
      </c>
      <c r="X600" s="8">
        <f>IF(PPG!N565="", "", PPG!N565)</f>
        <v>0</v>
      </c>
      <c r="Y600" s="9">
        <f>IF(PPG!O565="", "", PPG!O565)</f>
        <v>0</v>
      </c>
      <c r="Z600" s="8">
        <f>IF(PPG!Q565="", "", PPG!Q565)</f>
        <v>7.1150000000000002</v>
      </c>
      <c r="AA600" s="9">
        <f>IF(PPG!R565="", "", PPG!R565)</f>
        <v>71.150000000000006</v>
      </c>
      <c r="AB600" s="8">
        <f>IF(PPG!S565="", "", PPG!S565)</f>
        <v>0</v>
      </c>
      <c r="AC600" s="9">
        <f>IF(PPG!T565="", "", PPG!T565)</f>
        <v>0</v>
      </c>
      <c r="AD600" s="8">
        <f>IF(PPG!U565="", "", PPG!U565)</f>
        <v>0</v>
      </c>
      <c r="AE600" s="9">
        <f>IF(PPG!V565="", "", PPG!V565)</f>
        <v>0</v>
      </c>
      <c r="AF600" s="8">
        <f>IF(PPG!W565="", "", PPG!W565)</f>
        <v>0</v>
      </c>
      <c r="AG600" s="9">
        <f>IF(PPG!X565="", "", PPG!X565)</f>
        <v>0</v>
      </c>
      <c r="AH600" s="8">
        <f>IF(PPG!Y565="", "", PPG!Y565)</f>
        <v>0</v>
      </c>
      <c r="AI600" s="9">
        <f>IF(PPG!Z565="", "", PPG!Z565)</f>
        <v>0</v>
      </c>
      <c r="AJ600" s="30" t="str">
        <f t="shared" si="47"/>
        <v>0.00</v>
      </c>
      <c r="AK600" s="7" t="str">
        <f t="shared" si="48"/>
        <v>0</v>
      </c>
      <c r="AL600" s="7" t="str">
        <f t="shared" si="49"/>
        <v>0</v>
      </c>
    </row>
    <row r="601" spans="1:38">
      <c r="A601" s="7">
        <f>IF(OUT!C217="", "", OUT!C217)</f>
        <v>712</v>
      </c>
      <c r="B601" s="18">
        <f>IF(OUT!A217="", "", OUT!A217)</f>
        <v>57285</v>
      </c>
      <c r="C601" s="7" t="str">
        <f>IF(OUT!D217="", "", OUT!D217)</f>
        <v>1YRR</v>
      </c>
      <c r="D601" s="25"/>
      <c r="E601" s="34" t="str">
        <f>IF(OUT!E217="", "", OUT!E217)</f>
        <v>10/BDL 1 YEAR</v>
      </c>
      <c r="F601" s="22" t="str">
        <f>IF(OUT!AE217="NEW", "✷", "")</f>
        <v/>
      </c>
      <c r="G601" t="str">
        <f>IF(OUT!B217="", "", OUT!B217)</f>
        <v>VINE   HONEYSUCKLE LONICERA MANDARIN (Red/Orange w/Yellow Throat)</v>
      </c>
      <c r="H601" s="19">
        <f t="shared" si="45"/>
        <v>6.4</v>
      </c>
      <c r="I601" s="20">
        <f t="shared" si="46"/>
        <v>64</v>
      </c>
      <c r="J601" s="34" t="str">
        <f>IF(OUT!F217="", "", OUT!F217)</f>
        <v>1 YR DORMANT</v>
      </c>
      <c r="K601" s="7">
        <f>IF(OUT!P217="", "", OUT!P217)</f>
        <v>10</v>
      </c>
      <c r="L601" s="7" t="str">
        <f>IF(OUT!AE217="", "", OUT!AE217)</f>
        <v/>
      </c>
      <c r="M601" s="7" t="str">
        <f>IF(OUT!AG217="", "", OUT!AG217)</f>
        <v>PAT</v>
      </c>
      <c r="N601" s="7" t="str">
        <f>IF(OUT!AQ217="", "", OUT!AQ217)</f>
        <v/>
      </c>
      <c r="O601" s="7" t="str">
        <f>IF(OUT!BM217="", "", OUT!BM217)</f>
        <v>T3</v>
      </c>
      <c r="P601" s="8">
        <f>IF(OUT!N217="", "", OUT!N217)</f>
        <v>6.4</v>
      </c>
      <c r="Q601" s="9">
        <f>IF(OUT!O217="", "", OUT!O217)</f>
        <v>64</v>
      </c>
      <c r="R601" s="8">
        <f>IF(PPG!H217="", "", PPG!H217)</f>
        <v>0</v>
      </c>
      <c r="S601" s="9">
        <f>IF(PPG!I217="", "", PPG!I217)</f>
        <v>0</v>
      </c>
      <c r="T601" s="8">
        <f>IF(PPG!J217="", "", PPG!J217)</f>
        <v>0</v>
      </c>
      <c r="U601" s="9">
        <f>IF(PPG!K217="", "", PPG!K217)</f>
        <v>0</v>
      </c>
      <c r="V601" s="8">
        <f>IF(PPG!L217="", "", PPG!L217)</f>
        <v>0</v>
      </c>
      <c r="W601" s="9">
        <f>IF(PPG!M217="", "", PPG!M217)</f>
        <v>0</v>
      </c>
      <c r="X601" s="8">
        <f>IF(PPG!N217="", "", PPG!N217)</f>
        <v>0</v>
      </c>
      <c r="Y601" s="9">
        <f>IF(PPG!O217="", "", PPG!O217)</f>
        <v>0</v>
      </c>
      <c r="Z601" s="8">
        <f>IF(PPG!Q217="", "", PPG!Q217)</f>
        <v>2.6859999999999999</v>
      </c>
      <c r="AA601" s="9">
        <f>IF(PPG!R217="", "", PPG!R217)</f>
        <v>26.86</v>
      </c>
      <c r="AB601" s="8">
        <f>IF(PPG!S217="", "", PPG!S217)</f>
        <v>0</v>
      </c>
      <c r="AC601" s="9">
        <f>IF(PPG!T217="", "", PPG!T217)</f>
        <v>0</v>
      </c>
      <c r="AD601" s="8">
        <f>IF(PPG!U217="", "", PPG!U217)</f>
        <v>0</v>
      </c>
      <c r="AE601" s="9">
        <f>IF(PPG!V217="", "", PPG!V217)</f>
        <v>0</v>
      </c>
      <c r="AF601" s="8">
        <f>IF(PPG!W217="", "", PPG!W217)</f>
        <v>0</v>
      </c>
      <c r="AG601" s="9">
        <f>IF(PPG!X217="", "", PPG!X217)</f>
        <v>0</v>
      </c>
      <c r="AH601" s="8">
        <f>IF(PPG!Y217="", "", PPG!Y217)</f>
        <v>0</v>
      </c>
      <c r="AI601" s="9">
        <f>IF(PPG!Z217="", "", PPG!Z217)</f>
        <v>0</v>
      </c>
      <c r="AJ601" s="30" t="str">
        <f t="shared" si="47"/>
        <v>0.00</v>
      </c>
      <c r="AK601" s="7" t="str">
        <f t="shared" si="48"/>
        <v>0</v>
      </c>
      <c r="AL601" s="7" t="str">
        <f t="shared" si="49"/>
        <v>0</v>
      </c>
    </row>
    <row r="602" spans="1:38">
      <c r="A602" s="7">
        <f>IF(OUT!C433="", "", OUT!C433)</f>
        <v>712</v>
      </c>
      <c r="B602" s="18">
        <f>IF(OUT!A433="", "", OUT!A433)</f>
        <v>85267</v>
      </c>
      <c r="C602" s="7" t="str">
        <f>IF(OUT!D433="", "", OUT!D433)</f>
        <v>1YRR</v>
      </c>
      <c r="D602" s="25"/>
      <c r="E602" s="34" t="str">
        <f>IF(OUT!E433="", "", OUT!E433)</f>
        <v>10/BDL 1 YEAR</v>
      </c>
      <c r="F602" s="22" t="str">
        <f>IF(OUT!AE433="NEW", "✷", "")</f>
        <v/>
      </c>
      <c r="G602" t="str">
        <f>IF(OUT!B433="", "", OUT!B433)</f>
        <v>VINE   HONEYSUCKLE LONICERA PERICLYMENUM SEROTINA</v>
      </c>
      <c r="H602" s="19">
        <f t="shared" si="45"/>
        <v>6.4</v>
      </c>
      <c r="I602" s="20">
        <f t="shared" si="46"/>
        <v>64</v>
      </c>
      <c r="J602" s="34" t="str">
        <f>IF(OUT!F433="", "", OUT!F433)</f>
        <v>1 YR DORMANT</v>
      </c>
      <c r="K602" s="7">
        <f>IF(OUT!P433="", "", OUT!P433)</f>
        <v>10</v>
      </c>
      <c r="L602" s="7" t="str">
        <f>IF(OUT!AE433="", "", OUT!AE433)</f>
        <v/>
      </c>
      <c r="M602" s="7" t="str">
        <f>IF(OUT!AG433="", "", OUT!AG433)</f>
        <v/>
      </c>
      <c r="N602" s="7" t="str">
        <f>IF(OUT!AQ433="", "", OUT!AQ433)</f>
        <v/>
      </c>
      <c r="O602" s="7" t="str">
        <f>IF(OUT!BM433="", "", OUT!BM433)</f>
        <v>T3</v>
      </c>
      <c r="P602" s="8">
        <f>IF(OUT!N433="", "", OUT!N433)</f>
        <v>6.4</v>
      </c>
      <c r="Q602" s="9">
        <f>IF(OUT!O433="", "", OUT!O433)</f>
        <v>64</v>
      </c>
      <c r="R602" s="8">
        <f>IF(PPG!H433="", "", PPG!H433)</f>
        <v>0</v>
      </c>
      <c r="S602" s="9">
        <f>IF(PPG!I433="", "", PPG!I433)</f>
        <v>0</v>
      </c>
      <c r="T602" s="8">
        <f>IF(PPG!J433="", "", PPG!J433)</f>
        <v>0</v>
      </c>
      <c r="U602" s="9">
        <f>IF(PPG!K433="", "", PPG!K433)</f>
        <v>0</v>
      </c>
      <c r="V602" s="8">
        <f>IF(PPG!L433="", "", PPG!L433)</f>
        <v>0</v>
      </c>
      <c r="W602" s="9">
        <f>IF(PPG!M433="", "", PPG!M433)</f>
        <v>0</v>
      </c>
      <c r="X602" s="8">
        <f>IF(PPG!N433="", "", PPG!N433)</f>
        <v>0</v>
      </c>
      <c r="Y602" s="9">
        <f>IF(PPG!O433="", "", PPG!O433)</f>
        <v>0</v>
      </c>
      <c r="Z602" s="8">
        <f>IF(PPG!Q433="", "", PPG!Q433)</f>
        <v>2.4</v>
      </c>
      <c r="AA602" s="9">
        <f>IF(PPG!R433="", "", PPG!R433)</f>
        <v>24</v>
      </c>
      <c r="AB602" s="8">
        <f>IF(PPG!S433="", "", PPG!S433)</f>
        <v>0</v>
      </c>
      <c r="AC602" s="9">
        <f>IF(PPG!T433="", "", PPG!T433)</f>
        <v>0</v>
      </c>
      <c r="AD602" s="8">
        <f>IF(PPG!U433="", "", PPG!U433)</f>
        <v>0</v>
      </c>
      <c r="AE602" s="9">
        <f>IF(PPG!V433="", "", PPG!V433)</f>
        <v>0</v>
      </c>
      <c r="AF602" s="8">
        <f>IF(PPG!W433="", "", PPG!W433)</f>
        <v>0</v>
      </c>
      <c r="AG602" s="9">
        <f>IF(PPG!X433="", "", PPG!X433)</f>
        <v>0</v>
      </c>
      <c r="AH602" s="8">
        <f>IF(PPG!Y433="", "", PPG!Y433)</f>
        <v>0</v>
      </c>
      <c r="AI602" s="9">
        <f>IF(PPG!Z433="", "", PPG!Z433)</f>
        <v>0</v>
      </c>
      <c r="AJ602" s="30" t="str">
        <f t="shared" si="47"/>
        <v>0.00</v>
      </c>
      <c r="AK602" s="7" t="str">
        <f t="shared" si="48"/>
        <v>0</v>
      </c>
      <c r="AL602" s="7" t="str">
        <f t="shared" si="49"/>
        <v>0</v>
      </c>
    </row>
    <row r="603" spans="1:38">
      <c r="A603" s="7">
        <f>IF(OUT!C349="", "", OUT!C349)</f>
        <v>712</v>
      </c>
      <c r="B603" s="18">
        <f>IF(OUT!A349="", "", OUT!A349)</f>
        <v>71611</v>
      </c>
      <c r="C603" s="7" t="str">
        <f>IF(OUT!D349="", "", OUT!D349)</f>
        <v>1YRR</v>
      </c>
      <c r="D603" s="25"/>
      <c r="E603" s="34" t="str">
        <f>IF(OUT!E349="", "", OUT!E349)</f>
        <v>10/BDL 1 YEAR</v>
      </c>
      <c r="F603" s="22" t="str">
        <f>IF(OUT!AE349="NEW", "✷", "")</f>
        <v/>
      </c>
      <c r="G603" t="str">
        <f>IF(OUT!B349="", "", OUT!B349)</f>
        <v>VINE   HONEYSUCKLE LONICERA SEMPERVIRENS MAJOR WHEELER (Red)</v>
      </c>
      <c r="H603" s="19">
        <f t="shared" si="45"/>
        <v>6.4</v>
      </c>
      <c r="I603" s="20">
        <f t="shared" si="46"/>
        <v>64</v>
      </c>
      <c r="J603" s="34" t="str">
        <f>IF(OUT!F349="", "", OUT!F349)</f>
        <v>1 YR DORMANT</v>
      </c>
      <c r="K603" s="7">
        <f>IF(OUT!P349="", "", OUT!P349)</f>
        <v>10</v>
      </c>
      <c r="L603" s="7" t="str">
        <f>IF(OUT!AE349="", "", OUT!AE349)</f>
        <v/>
      </c>
      <c r="M603" s="7" t="str">
        <f>IF(OUT!AG349="", "", OUT!AG349)</f>
        <v/>
      </c>
      <c r="N603" s="7" t="str">
        <f>IF(OUT!AQ349="", "", OUT!AQ349)</f>
        <v/>
      </c>
      <c r="O603" s="7" t="str">
        <f>IF(OUT!BM349="", "", OUT!BM349)</f>
        <v>T3</v>
      </c>
      <c r="P603" s="8">
        <f>IF(OUT!N349="", "", OUT!N349)</f>
        <v>6.4</v>
      </c>
      <c r="Q603" s="9">
        <f>IF(OUT!O349="", "", OUT!O349)</f>
        <v>64</v>
      </c>
      <c r="R603" s="8">
        <f>IF(PPG!H349="", "", PPG!H349)</f>
        <v>0</v>
      </c>
      <c r="S603" s="9">
        <f>IF(PPG!I349="", "", PPG!I349)</f>
        <v>0</v>
      </c>
      <c r="T603" s="8">
        <f>IF(PPG!J349="", "", PPG!J349)</f>
        <v>0</v>
      </c>
      <c r="U603" s="9">
        <f>IF(PPG!K349="", "", PPG!K349)</f>
        <v>0</v>
      </c>
      <c r="V603" s="8">
        <f>IF(PPG!L349="", "", PPG!L349)</f>
        <v>0</v>
      </c>
      <c r="W603" s="9">
        <f>IF(PPG!M349="", "", PPG!M349)</f>
        <v>0</v>
      </c>
      <c r="X603" s="8">
        <f>IF(PPG!N349="", "", PPG!N349)</f>
        <v>0</v>
      </c>
      <c r="Y603" s="9">
        <f>IF(PPG!O349="", "", PPG!O349)</f>
        <v>0</v>
      </c>
      <c r="Z603" s="8">
        <f>IF(PPG!Q349="", "", PPG!Q349)</f>
        <v>3.6859999999999999</v>
      </c>
      <c r="AA603" s="9">
        <f>IF(PPG!R349="", "", PPG!R349)</f>
        <v>36.86</v>
      </c>
      <c r="AB603" s="8">
        <f>IF(PPG!S349="", "", PPG!S349)</f>
        <v>0</v>
      </c>
      <c r="AC603" s="9">
        <f>IF(PPG!T349="", "", PPG!T349)</f>
        <v>0</v>
      </c>
      <c r="AD603" s="8">
        <f>IF(PPG!U349="", "", PPG!U349)</f>
        <v>0</v>
      </c>
      <c r="AE603" s="9">
        <f>IF(PPG!V349="", "", PPG!V349)</f>
        <v>0</v>
      </c>
      <c r="AF603" s="8">
        <f>IF(PPG!W349="", "", PPG!W349)</f>
        <v>0</v>
      </c>
      <c r="AG603" s="9">
        <f>IF(PPG!X349="", "", PPG!X349)</f>
        <v>0</v>
      </c>
      <c r="AH603" s="8">
        <f>IF(PPG!Y349="", "", PPG!Y349)</f>
        <v>0</v>
      </c>
      <c r="AI603" s="9">
        <f>IF(PPG!Z349="", "", PPG!Z349)</f>
        <v>0</v>
      </c>
      <c r="AJ603" s="30" t="str">
        <f t="shared" si="47"/>
        <v>0.00</v>
      </c>
      <c r="AK603" s="7" t="str">
        <f t="shared" si="48"/>
        <v>0</v>
      </c>
      <c r="AL603" s="7" t="str">
        <f t="shared" si="49"/>
        <v>0</v>
      </c>
    </row>
    <row r="604" spans="1:38">
      <c r="A604" s="7">
        <f>IF(OUT!C51="", "", OUT!C51)</f>
        <v>712</v>
      </c>
      <c r="B604" s="18">
        <f>IF(OUT!A51="", "", OUT!A51)</f>
        <v>31254</v>
      </c>
      <c r="C604" s="7" t="str">
        <f>IF(OUT!D51="", "", OUT!D51)</f>
        <v>1YRR</v>
      </c>
      <c r="D604" s="25"/>
      <c r="E604" s="34" t="str">
        <f>IF(OUT!E51="", "", OUT!E51)</f>
        <v>10/BDL 1 YEAR</v>
      </c>
      <c r="F604" s="22" t="str">
        <f>IF(OUT!AE51="NEW", "✷", "")</f>
        <v/>
      </c>
      <c r="G604" t="str">
        <f>IF(OUT!B51="", "", OUT!B51)</f>
        <v>VINE   HONEYSUCKLE LONICERIA BROWNII DROPMORE SCARLET (Small Scarlet Oblong)</v>
      </c>
      <c r="H604" s="19">
        <f t="shared" si="45"/>
        <v>6.4</v>
      </c>
      <c r="I604" s="20">
        <f t="shared" si="46"/>
        <v>64</v>
      </c>
      <c r="J604" s="34" t="str">
        <f>IF(OUT!F51="", "", OUT!F51)</f>
        <v>1 YR DORMANT</v>
      </c>
      <c r="K604" s="7">
        <f>IF(OUT!P51="", "", OUT!P51)</f>
        <v>10</v>
      </c>
      <c r="L604" s="7" t="str">
        <f>IF(OUT!AE51="", "", OUT!AE51)</f>
        <v/>
      </c>
      <c r="M604" s="7" t="str">
        <f>IF(OUT!AG51="", "", OUT!AG51)</f>
        <v/>
      </c>
      <c r="N604" s="7" t="str">
        <f>IF(OUT!AQ51="", "", OUT!AQ51)</f>
        <v/>
      </c>
      <c r="O604" s="7" t="str">
        <f>IF(OUT!BM51="", "", OUT!BM51)</f>
        <v>T3</v>
      </c>
      <c r="P604" s="8">
        <f>IF(OUT!N51="", "", OUT!N51)</f>
        <v>6.4</v>
      </c>
      <c r="Q604" s="9">
        <f>IF(OUT!O51="", "", OUT!O51)</f>
        <v>64</v>
      </c>
      <c r="R604" s="8">
        <f>IF(PPG!H51="", "", PPG!H51)</f>
        <v>0</v>
      </c>
      <c r="S604" s="9">
        <f>IF(PPG!I51="", "", PPG!I51)</f>
        <v>0</v>
      </c>
      <c r="T604" s="8">
        <f>IF(PPG!J51="", "", PPG!J51)</f>
        <v>0</v>
      </c>
      <c r="U604" s="9">
        <f>IF(PPG!K51="", "", PPG!K51)</f>
        <v>0</v>
      </c>
      <c r="V604" s="8">
        <f>IF(PPG!L51="", "", PPG!L51)</f>
        <v>0</v>
      </c>
      <c r="W604" s="9">
        <f>IF(PPG!M51="", "", PPG!M51)</f>
        <v>0</v>
      </c>
      <c r="X604" s="8">
        <f>IF(PPG!N51="", "", PPG!N51)</f>
        <v>0</v>
      </c>
      <c r="Y604" s="9">
        <f>IF(PPG!O51="", "", PPG!O51)</f>
        <v>0</v>
      </c>
      <c r="Z604" s="8">
        <f>IF(PPG!Q51="", "", PPG!Q51)</f>
        <v>7.1150000000000002</v>
      </c>
      <c r="AA604" s="9">
        <f>IF(PPG!R51="", "", PPG!R51)</f>
        <v>7.11</v>
      </c>
      <c r="AB604" s="8">
        <f>IF(PPG!S51="", "", PPG!S51)</f>
        <v>0</v>
      </c>
      <c r="AC604" s="9">
        <f>IF(PPG!T51="", "", PPG!T51)</f>
        <v>0</v>
      </c>
      <c r="AD604" s="8">
        <f>IF(PPG!U51="", "", PPG!U51)</f>
        <v>0</v>
      </c>
      <c r="AE604" s="9">
        <f>IF(PPG!V51="", "", PPG!V51)</f>
        <v>0</v>
      </c>
      <c r="AF604" s="8">
        <f>IF(PPG!W51="", "", PPG!W51)</f>
        <v>0</v>
      </c>
      <c r="AG604" s="9">
        <f>IF(PPG!X51="", "", PPG!X51)</f>
        <v>0</v>
      </c>
      <c r="AH604" s="8">
        <f>IF(PPG!Y51="", "", PPG!Y51)</f>
        <v>0</v>
      </c>
      <c r="AI604" s="9">
        <f>IF(PPG!Z51="", "", PPG!Z51)</f>
        <v>0</v>
      </c>
      <c r="AJ604" s="30" t="str">
        <f t="shared" si="47"/>
        <v>0.00</v>
      </c>
      <c r="AK604" s="7" t="str">
        <f t="shared" si="48"/>
        <v>0</v>
      </c>
      <c r="AL604" s="7" t="str">
        <f t="shared" si="49"/>
        <v>0</v>
      </c>
    </row>
    <row r="605" spans="1:38">
      <c r="A605" s="7">
        <f>IF(OUT!C52="", "", OUT!C52)</f>
        <v>712</v>
      </c>
      <c r="B605" s="18">
        <f>IF(OUT!A52="", "", OUT!A52)</f>
        <v>31257</v>
      </c>
      <c r="C605" s="7" t="str">
        <f>IF(OUT!D52="", "", OUT!D52)</f>
        <v>ZZZ</v>
      </c>
      <c r="D605" s="25"/>
      <c r="E605" s="34" t="str">
        <f>IF(OUT!E52="", "", OUT!E52)</f>
        <v>1 EACH</v>
      </c>
      <c r="F605" s="22" t="str">
        <f>IF(OUT!AE52="NEW", "✷", "")</f>
        <v/>
      </c>
      <c r="G605" t="str">
        <f>IF(OUT!B52="", "", OUT!B52)</f>
        <v>VINE   POLYGONUM AUBERTII SILVER LACE VINE (Small Creamy/White)</v>
      </c>
      <c r="H605" s="19">
        <f t="shared" si="45"/>
        <v>7.1150000000000002</v>
      </c>
      <c r="I605" s="20">
        <f t="shared" si="46"/>
        <v>7.11</v>
      </c>
      <c r="J605" s="34" t="str">
        <f>IF(OUT!F52="", "", OUT!F52)</f>
        <v/>
      </c>
      <c r="K605" s="7">
        <f>IF(OUT!P52="", "", OUT!P52)</f>
        <v>1</v>
      </c>
      <c r="L605" s="7" t="str">
        <f>IF(OUT!AE52="", "", OUT!AE52)</f>
        <v/>
      </c>
      <c r="M605" s="7" t="str">
        <f>IF(OUT!AG52="", "", OUT!AG52)</f>
        <v/>
      </c>
      <c r="N605" s="7" t="str">
        <f>IF(OUT!AQ52="", "", OUT!AQ52)</f>
        <v/>
      </c>
      <c r="O605" s="7" t="str">
        <f>IF(OUT!BM52="", "", OUT!BM52)</f>
        <v>T3</v>
      </c>
      <c r="P605" s="8">
        <f>IF(OUT!N52="", "", OUT!N52)</f>
        <v>7.1150000000000002</v>
      </c>
      <c r="Q605" s="9">
        <f>IF(OUT!O52="", "", OUT!O52)</f>
        <v>7.11</v>
      </c>
      <c r="R605" s="8">
        <f>IF(PPG!H52="", "", PPG!H52)</f>
        <v>0</v>
      </c>
      <c r="S605" s="9">
        <f>IF(PPG!I52="", "", PPG!I52)</f>
        <v>0</v>
      </c>
      <c r="T605" s="8">
        <f>IF(PPG!J52="", "", PPG!J52)</f>
        <v>0</v>
      </c>
      <c r="U605" s="9">
        <f>IF(PPG!K52="", "", PPG!K52)</f>
        <v>0</v>
      </c>
      <c r="V605" s="8">
        <f>IF(PPG!L52="", "", PPG!L52)</f>
        <v>0</v>
      </c>
      <c r="W605" s="9">
        <f>IF(PPG!M52="", "", PPG!M52)</f>
        <v>0</v>
      </c>
      <c r="X605" s="8">
        <f>IF(PPG!N52="", "", PPG!N52)</f>
        <v>0</v>
      </c>
      <c r="Y605" s="9">
        <f>IF(PPG!O52="", "", PPG!O52)</f>
        <v>0</v>
      </c>
      <c r="Z605" s="8">
        <f>IF(PPG!Q52="", "", PPG!Q52)</f>
        <v>5.5430000000000001</v>
      </c>
      <c r="AA605" s="9">
        <f>IF(PPG!R52="", "", PPG!R52)</f>
        <v>55.43</v>
      </c>
      <c r="AB605" s="8">
        <f>IF(PPG!S52="", "", PPG!S52)</f>
        <v>0</v>
      </c>
      <c r="AC605" s="9">
        <f>IF(PPG!T52="", "", PPG!T52)</f>
        <v>0</v>
      </c>
      <c r="AD605" s="8">
        <f>IF(PPG!U52="", "", PPG!U52)</f>
        <v>0</v>
      </c>
      <c r="AE605" s="9">
        <f>IF(PPG!V52="", "", PPG!V52)</f>
        <v>0</v>
      </c>
      <c r="AF605" s="8">
        <f>IF(PPG!W52="", "", PPG!W52)</f>
        <v>0</v>
      </c>
      <c r="AG605" s="9">
        <f>IF(PPG!X52="", "", PPG!X52)</f>
        <v>0</v>
      </c>
      <c r="AH605" s="8">
        <f>IF(PPG!Y52="", "", PPG!Y52)</f>
        <v>0</v>
      </c>
      <c r="AI605" s="9">
        <f>IF(PPG!Z52="", "", PPG!Z52)</f>
        <v>0</v>
      </c>
      <c r="AJ605" s="30" t="str">
        <f t="shared" si="47"/>
        <v>0.00</v>
      </c>
      <c r="AK605" s="7" t="str">
        <f t="shared" si="48"/>
        <v>0</v>
      </c>
      <c r="AL605" s="7" t="str">
        <f t="shared" si="49"/>
        <v>0</v>
      </c>
    </row>
    <row r="606" spans="1:38">
      <c r="A606" s="7">
        <f>IF(OUT!C71="", "", OUT!C71)</f>
        <v>712</v>
      </c>
      <c r="B606" s="18">
        <f>IF(OUT!A71="", "", OUT!A71)</f>
        <v>32781</v>
      </c>
      <c r="C606" s="7" t="str">
        <f>IF(OUT!D71="", "", OUT!D71)</f>
        <v>BB</v>
      </c>
      <c r="D606" s="25"/>
      <c r="E606" s="34" t="str">
        <f>IF(OUT!E71="", "", OUT!E71)</f>
        <v>10/BDL</v>
      </c>
      <c r="F606" s="22" t="str">
        <f>IF(OUT!AE71="NEW", "✷", "")</f>
        <v/>
      </c>
      <c r="G606" t="str">
        <f>IF(OUT!B71="", "", OUT!B71)</f>
        <v>VIRGINIA BLUE BELLS MERTENSIA VIRGINICA (Violet-Lavender)</v>
      </c>
      <c r="H606" s="19">
        <f t="shared" si="45"/>
        <v>2.5430000000000001</v>
      </c>
      <c r="I606" s="20">
        <f t="shared" si="46"/>
        <v>25.43</v>
      </c>
      <c r="J606" s="34" t="str">
        <f>IF(OUT!F71="", "", OUT!F71)</f>
        <v>#1 GRADE BARE ROOT</v>
      </c>
      <c r="K606" s="7">
        <f>IF(OUT!P71="", "", OUT!P71)</f>
        <v>10</v>
      </c>
      <c r="L606" s="7" t="str">
        <f>IF(OUT!AE71="", "", OUT!AE71)</f>
        <v/>
      </c>
      <c r="M606" s="7" t="str">
        <f>IF(OUT!AG71="", "", OUT!AG71)</f>
        <v/>
      </c>
      <c r="N606" s="7" t="str">
        <f>IF(OUT!AQ71="", "", OUT!AQ71)</f>
        <v/>
      </c>
      <c r="O606" s="7" t="str">
        <f>IF(OUT!BM71="", "", OUT!BM71)</f>
        <v>T3</v>
      </c>
      <c r="P606" s="8">
        <f>IF(OUT!N71="", "", OUT!N71)</f>
        <v>2.5430000000000001</v>
      </c>
      <c r="Q606" s="9">
        <f>IF(OUT!O71="", "", OUT!O71)</f>
        <v>25.43</v>
      </c>
      <c r="R606" s="8">
        <f>IF(PPG!H71="", "", PPG!H71)</f>
        <v>0</v>
      </c>
      <c r="S606" s="9">
        <f>IF(PPG!I71="", "", PPG!I71)</f>
        <v>0</v>
      </c>
      <c r="T606" s="8">
        <f>IF(PPG!J71="", "", PPG!J71)</f>
        <v>0</v>
      </c>
      <c r="U606" s="9">
        <f>IF(PPG!K71="", "", PPG!K71)</f>
        <v>0</v>
      </c>
      <c r="V606" s="8">
        <f>IF(PPG!L71="", "", PPG!L71)</f>
        <v>0</v>
      </c>
      <c r="W606" s="9">
        <f>IF(PPG!M71="", "", PPG!M71)</f>
        <v>0</v>
      </c>
      <c r="X606" s="8">
        <f>IF(PPG!N71="", "", PPG!N71)</f>
        <v>0</v>
      </c>
      <c r="Y606" s="9">
        <f>IF(PPG!O71="", "", PPG!O71)</f>
        <v>0</v>
      </c>
      <c r="Z606" s="8">
        <f>IF(PPG!Q71="", "", PPG!Q71)</f>
        <v>4.6859999999999999</v>
      </c>
      <c r="AA606" s="9">
        <f>IF(PPG!R71="", "", PPG!R71)</f>
        <v>46.86</v>
      </c>
      <c r="AB606" s="8">
        <f>IF(PPG!S71="", "", PPG!S71)</f>
        <v>0</v>
      </c>
      <c r="AC606" s="9">
        <f>IF(PPG!T71="", "", PPG!T71)</f>
        <v>0</v>
      </c>
      <c r="AD606" s="8">
        <f>IF(PPG!U71="", "", PPG!U71)</f>
        <v>0</v>
      </c>
      <c r="AE606" s="9">
        <f>IF(PPG!V71="", "", PPG!V71)</f>
        <v>0</v>
      </c>
      <c r="AF606" s="8">
        <f>IF(PPG!W71="", "", PPG!W71)</f>
        <v>0</v>
      </c>
      <c r="AG606" s="9">
        <f>IF(PPG!X71="", "", PPG!X71)</f>
        <v>0</v>
      </c>
      <c r="AH606" s="8">
        <f>IF(PPG!Y71="", "", PPG!Y71)</f>
        <v>0</v>
      </c>
      <c r="AI606" s="9">
        <f>IF(PPG!Z71="", "", PPG!Z71)</f>
        <v>0</v>
      </c>
      <c r="AJ606" s="30" t="str">
        <f t="shared" si="47"/>
        <v>0.00</v>
      </c>
      <c r="AK606" s="7" t="str">
        <f t="shared" si="48"/>
        <v>0</v>
      </c>
      <c r="AL606" s="7" t="str">
        <f t="shared" si="49"/>
        <v>0</v>
      </c>
    </row>
  </sheetData>
  <sheetProtection algorithmName="SHA-512" hashValue="4MHx7JEFzEtzwsNHizDgcPXAOQoagO3EtHwqWVSnkxBqAICAQRmts+V3+3STR+M1cNzCCi3ByfS7O5UiNUK84Q==" saltValue="WX0tSHY8D0DJceYKtIl9wA==" spinCount="100000" sheet="1" objects="1" scenarios="1" selectLockedCells="1" sort="0" autoFilter="0"/>
  <autoFilter ref="A6:AL6" xr:uid="{5BCC8B82-BBC9-2447-AA57-0BEA0B4B8089}">
    <sortState xmlns:xlrd2="http://schemas.microsoft.com/office/spreadsheetml/2017/richdata2" ref="A7:AL607">
      <sortCondition ref="G6:G607"/>
    </sortState>
  </autoFilter>
  <mergeCells count="35"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H4:I4"/>
    <mergeCell ref="A4:G5"/>
    <mergeCell ref="H1:I1"/>
    <mergeCell ref="A1:B1"/>
    <mergeCell ref="A2:B2"/>
    <mergeCell ref="C1:D1"/>
    <mergeCell ref="C2:D2"/>
    <mergeCell ref="E1:F1"/>
    <mergeCell ref="E2:F2"/>
    <mergeCell ref="E3:F3"/>
    <mergeCell ref="A3:C3"/>
    <mergeCell ref="H2:I2"/>
    <mergeCell ref="H3:I3"/>
    <mergeCell ref="AB5:AC5"/>
    <mergeCell ref="AH5:AI5"/>
    <mergeCell ref="H5:I5"/>
    <mergeCell ref="R5:S5"/>
    <mergeCell ref="Z5:AA5"/>
    <mergeCell ref="P5:Q5"/>
    <mergeCell ref="T5:U5"/>
    <mergeCell ref="X5:Y5"/>
    <mergeCell ref="V5:W5"/>
    <mergeCell ref="AF5:AG5"/>
    <mergeCell ref="AD5:AE5"/>
    <mergeCell ref="J5:K5"/>
  </mergeCells>
  <printOptions horizontalCentered="1"/>
  <pageMargins left="0.25" right="0.25" top="0.92500000000000004" bottom="0.5" header="0.25" footer="0.25"/>
  <pageSetup scale="71" fitToHeight="250" orientation="portrait" horizontalDpi="0" verticalDpi="0"/>
  <headerFooter scaleWithDoc="0">
    <oddHeader>&amp;L&amp;"Helvetica,Regular"&amp;14&amp;K000000Germania Seed Company
www.germaniaseed.com&amp;C&amp;"Calibri,Regular"&amp;16&amp;K000000Leo Berbee - 2023
Plant Order Form&amp;R&amp;"Helvetica,Regular"&amp;K000000Ph. 800-380-4721
Fax: 800-410-4721
mail@germaniaseed.com</oddHeader>
    <oddFooter>&amp;C&amp;"Helvetica,Regular"&amp;K353535&amp;F : &amp;A     &amp;D   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AB127-8FD7-D049-B509-5DBC08300543}">
  <sheetPr codeName="Sheet3"/>
  <dimension ref="A1:BM601"/>
  <sheetViews>
    <sheetView workbookViewId="0">
      <selection activeCell="G1" sqref="G1:H1048576"/>
    </sheetView>
  </sheetViews>
  <sheetFormatPr baseColWidth="10" defaultRowHeight="16"/>
  <sheetData>
    <row r="1" spans="1:65" s="33" customFormat="1" ht="16" customHeight="1">
      <c r="A1" s="42">
        <v>5576</v>
      </c>
      <c r="B1" s="33" t="s">
        <v>42</v>
      </c>
      <c r="C1" s="33">
        <v>712</v>
      </c>
      <c r="D1" s="33" t="s">
        <v>43</v>
      </c>
      <c r="E1" s="33" t="s">
        <v>44</v>
      </c>
      <c r="F1" s="33" t="s">
        <v>45</v>
      </c>
      <c r="I1" s="33">
        <v>0.3</v>
      </c>
      <c r="J1" s="33">
        <v>3.4</v>
      </c>
      <c r="K1" s="33">
        <v>11.56</v>
      </c>
      <c r="L1" s="33">
        <v>0</v>
      </c>
      <c r="M1" s="33">
        <v>0</v>
      </c>
      <c r="N1" s="33">
        <v>3.4</v>
      </c>
      <c r="O1" s="33">
        <v>34</v>
      </c>
      <c r="P1" s="33">
        <v>10</v>
      </c>
      <c r="Q1" s="33">
        <v>202307</v>
      </c>
      <c r="R1" s="33">
        <v>202327</v>
      </c>
      <c r="U1" s="33" t="s">
        <v>46</v>
      </c>
      <c r="V1" s="33">
        <v>65</v>
      </c>
      <c r="AE1" s="33" t="s">
        <v>47</v>
      </c>
      <c r="AF1" s="33" t="s">
        <v>48</v>
      </c>
      <c r="AO1" s="33" t="s">
        <v>49</v>
      </c>
      <c r="AP1" s="33" t="s">
        <v>50</v>
      </c>
      <c r="AQ1" s="33" t="s">
        <v>51</v>
      </c>
      <c r="AR1" s="33" t="s">
        <v>52</v>
      </c>
      <c r="AW1" s="33" t="s">
        <v>53</v>
      </c>
      <c r="AX1" s="33" t="s">
        <v>54</v>
      </c>
      <c r="BA1" s="33" t="s">
        <v>55</v>
      </c>
      <c r="BB1" s="33" t="s">
        <v>56</v>
      </c>
      <c r="BM1" s="33" t="s">
        <v>55</v>
      </c>
    </row>
    <row r="2" spans="1:65">
      <c r="A2">
        <v>6028</v>
      </c>
      <c r="B2" t="s">
        <v>57</v>
      </c>
      <c r="C2">
        <v>712</v>
      </c>
      <c r="D2" t="s">
        <v>43</v>
      </c>
      <c r="E2" t="s">
        <v>44</v>
      </c>
      <c r="F2" t="s">
        <v>45</v>
      </c>
      <c r="I2">
        <v>0.3</v>
      </c>
      <c r="J2">
        <v>3.4</v>
      </c>
      <c r="K2">
        <v>11.56</v>
      </c>
      <c r="L2">
        <v>0</v>
      </c>
      <c r="M2">
        <v>0</v>
      </c>
      <c r="N2">
        <v>3.4</v>
      </c>
      <c r="O2">
        <v>34</v>
      </c>
      <c r="P2">
        <v>10</v>
      </c>
      <c r="Q2">
        <v>202307</v>
      </c>
      <c r="R2">
        <v>202327</v>
      </c>
      <c r="U2" t="s">
        <v>58</v>
      </c>
      <c r="V2">
        <v>65</v>
      </c>
      <c r="AO2" t="s">
        <v>49</v>
      </c>
      <c r="AP2" t="s">
        <v>50</v>
      </c>
      <c r="BA2" t="s">
        <v>55</v>
      </c>
      <c r="BB2" t="s">
        <v>56</v>
      </c>
      <c r="BM2" t="s">
        <v>55</v>
      </c>
    </row>
    <row r="3" spans="1:65">
      <c r="A3">
        <v>6035</v>
      </c>
      <c r="B3" t="s">
        <v>59</v>
      </c>
      <c r="C3">
        <v>712</v>
      </c>
      <c r="D3" t="s">
        <v>43</v>
      </c>
      <c r="E3" t="s">
        <v>44</v>
      </c>
      <c r="F3" t="s">
        <v>45</v>
      </c>
      <c r="I3">
        <v>0.3</v>
      </c>
      <c r="J3">
        <v>2.5430000000000001</v>
      </c>
      <c r="K3">
        <v>6.46</v>
      </c>
      <c r="L3">
        <v>0</v>
      </c>
      <c r="M3">
        <v>0</v>
      </c>
      <c r="N3">
        <v>2.5430000000000001</v>
      </c>
      <c r="O3">
        <v>25.43</v>
      </c>
      <c r="P3">
        <v>10</v>
      </c>
      <c r="Q3">
        <v>202308</v>
      </c>
      <c r="R3">
        <v>202327</v>
      </c>
      <c r="U3" t="s">
        <v>60</v>
      </c>
      <c r="V3">
        <v>55</v>
      </c>
      <c r="AE3" t="s">
        <v>47</v>
      </c>
      <c r="AF3" t="s">
        <v>48</v>
      </c>
      <c r="AO3" t="s">
        <v>49</v>
      </c>
      <c r="AP3" t="s">
        <v>50</v>
      </c>
      <c r="AQ3" t="s">
        <v>51</v>
      </c>
      <c r="AR3" t="s">
        <v>52</v>
      </c>
      <c r="BC3" t="s">
        <v>61</v>
      </c>
      <c r="BD3" t="s">
        <v>62</v>
      </c>
      <c r="BM3" t="s">
        <v>61</v>
      </c>
    </row>
    <row r="4" spans="1:65">
      <c r="A4">
        <v>6051</v>
      </c>
      <c r="B4" t="s">
        <v>63</v>
      </c>
      <c r="C4">
        <v>712</v>
      </c>
      <c r="D4" t="s">
        <v>43</v>
      </c>
      <c r="E4" t="s">
        <v>44</v>
      </c>
      <c r="F4" t="s">
        <v>45</v>
      </c>
      <c r="I4">
        <v>0.3</v>
      </c>
      <c r="J4">
        <v>2.5430000000000001</v>
      </c>
      <c r="K4">
        <v>6.46</v>
      </c>
      <c r="L4">
        <v>0</v>
      </c>
      <c r="M4">
        <v>0</v>
      </c>
      <c r="N4">
        <v>2.5430000000000001</v>
      </c>
      <c r="O4">
        <v>25.43</v>
      </c>
      <c r="P4">
        <v>10</v>
      </c>
      <c r="Q4">
        <v>202308</v>
      </c>
      <c r="R4">
        <v>202327</v>
      </c>
      <c r="U4" t="s">
        <v>64</v>
      </c>
      <c r="V4">
        <v>55</v>
      </c>
      <c r="AE4" t="s">
        <v>47</v>
      </c>
      <c r="AF4" t="s">
        <v>48</v>
      </c>
      <c r="AO4" t="s">
        <v>49</v>
      </c>
      <c r="AP4" t="s">
        <v>50</v>
      </c>
      <c r="AQ4" t="s">
        <v>51</v>
      </c>
      <c r="AR4" t="s">
        <v>52</v>
      </c>
      <c r="BC4" t="s">
        <v>61</v>
      </c>
      <c r="BD4" t="s">
        <v>62</v>
      </c>
      <c r="BM4" t="s">
        <v>61</v>
      </c>
    </row>
    <row r="5" spans="1:65">
      <c r="A5">
        <v>6223</v>
      </c>
      <c r="B5" t="s">
        <v>65</v>
      </c>
      <c r="C5">
        <v>712</v>
      </c>
      <c r="D5" t="s">
        <v>43</v>
      </c>
      <c r="E5" t="s">
        <v>44</v>
      </c>
      <c r="F5" t="s">
        <v>45</v>
      </c>
      <c r="I5">
        <v>0.3</v>
      </c>
      <c r="J5">
        <v>2.972</v>
      </c>
      <c r="K5">
        <v>8.83</v>
      </c>
      <c r="L5">
        <v>0</v>
      </c>
      <c r="M5">
        <v>0</v>
      </c>
      <c r="N5">
        <v>2.972</v>
      </c>
      <c r="O5">
        <v>29.72</v>
      </c>
      <c r="P5">
        <v>10</v>
      </c>
      <c r="Q5">
        <v>202307</v>
      </c>
      <c r="R5">
        <v>202327</v>
      </c>
      <c r="U5" t="s">
        <v>66</v>
      </c>
      <c r="V5">
        <v>59</v>
      </c>
      <c r="AE5" t="s">
        <v>47</v>
      </c>
      <c r="AF5" t="s">
        <v>48</v>
      </c>
      <c r="AO5" t="s">
        <v>49</v>
      </c>
      <c r="AP5" t="s">
        <v>50</v>
      </c>
      <c r="AQ5" t="s">
        <v>51</v>
      </c>
      <c r="AR5" t="s">
        <v>52</v>
      </c>
      <c r="AW5" t="s">
        <v>53</v>
      </c>
      <c r="AX5" t="s">
        <v>54</v>
      </c>
      <c r="BA5" t="s">
        <v>55</v>
      </c>
      <c r="BB5" t="s">
        <v>56</v>
      </c>
      <c r="BM5" t="s">
        <v>55</v>
      </c>
    </row>
    <row r="6" spans="1:65">
      <c r="A6">
        <v>6247</v>
      </c>
      <c r="B6" t="s">
        <v>67</v>
      </c>
      <c r="C6">
        <v>712</v>
      </c>
      <c r="D6" t="s">
        <v>43</v>
      </c>
      <c r="E6" t="s">
        <v>44</v>
      </c>
      <c r="F6" t="s">
        <v>45</v>
      </c>
      <c r="I6">
        <v>0.3</v>
      </c>
      <c r="J6">
        <v>3.4</v>
      </c>
      <c r="K6">
        <v>11.56</v>
      </c>
      <c r="L6">
        <v>0</v>
      </c>
      <c r="M6">
        <v>0</v>
      </c>
      <c r="N6">
        <v>3.4</v>
      </c>
      <c r="O6">
        <v>34</v>
      </c>
      <c r="P6">
        <v>10</v>
      </c>
      <c r="Q6">
        <v>202307</v>
      </c>
      <c r="R6">
        <v>202327</v>
      </c>
      <c r="U6" t="s">
        <v>68</v>
      </c>
      <c r="V6">
        <v>65</v>
      </c>
      <c r="AO6" t="s">
        <v>49</v>
      </c>
      <c r="AP6" t="s">
        <v>50</v>
      </c>
      <c r="BA6" t="s">
        <v>55</v>
      </c>
      <c r="BB6" t="s">
        <v>56</v>
      </c>
      <c r="BM6" t="s">
        <v>55</v>
      </c>
    </row>
    <row r="7" spans="1:65">
      <c r="A7">
        <v>6311</v>
      </c>
      <c r="B7" t="s">
        <v>69</v>
      </c>
      <c r="C7">
        <v>712</v>
      </c>
      <c r="D7" t="s">
        <v>43</v>
      </c>
      <c r="E7" t="s">
        <v>44</v>
      </c>
      <c r="F7" t="s">
        <v>45</v>
      </c>
      <c r="I7">
        <v>0.3</v>
      </c>
      <c r="J7">
        <v>1.972</v>
      </c>
      <c r="K7">
        <v>3.88</v>
      </c>
      <c r="L7">
        <v>0</v>
      </c>
      <c r="M7">
        <v>0</v>
      </c>
      <c r="N7">
        <v>1.972</v>
      </c>
      <c r="O7">
        <v>19.72</v>
      </c>
      <c r="P7">
        <v>10</v>
      </c>
      <c r="Q7">
        <v>202307</v>
      </c>
      <c r="R7">
        <v>202327</v>
      </c>
      <c r="U7" t="s">
        <v>70</v>
      </c>
      <c r="V7">
        <v>49</v>
      </c>
      <c r="AO7" t="s">
        <v>49</v>
      </c>
      <c r="AP7" t="s">
        <v>50</v>
      </c>
      <c r="BA7" t="s">
        <v>55</v>
      </c>
      <c r="BB7" t="s">
        <v>56</v>
      </c>
      <c r="BM7" t="s">
        <v>55</v>
      </c>
    </row>
    <row r="8" spans="1:65">
      <c r="A8">
        <v>6574</v>
      </c>
      <c r="B8" t="s">
        <v>71</v>
      </c>
      <c r="C8">
        <v>712</v>
      </c>
      <c r="D8" t="s">
        <v>43</v>
      </c>
      <c r="E8" t="s">
        <v>44</v>
      </c>
      <c r="F8" t="s">
        <v>45</v>
      </c>
      <c r="I8">
        <v>0.3</v>
      </c>
      <c r="J8">
        <v>3.6859999999999999</v>
      </c>
      <c r="K8">
        <v>13.58</v>
      </c>
      <c r="L8">
        <v>0</v>
      </c>
      <c r="M8">
        <v>0</v>
      </c>
      <c r="N8">
        <v>3.6859999999999999</v>
      </c>
      <c r="O8">
        <v>36.86</v>
      </c>
      <c r="P8">
        <v>10</v>
      </c>
      <c r="Q8">
        <v>202308</v>
      </c>
      <c r="R8">
        <v>202327</v>
      </c>
      <c r="U8" t="s">
        <v>72</v>
      </c>
      <c r="V8">
        <v>68</v>
      </c>
      <c r="AO8" t="s">
        <v>49</v>
      </c>
      <c r="AP8" t="s">
        <v>50</v>
      </c>
      <c r="AW8" t="s">
        <v>53</v>
      </c>
      <c r="AX8" t="s">
        <v>54</v>
      </c>
      <c r="BA8" t="s">
        <v>55</v>
      </c>
      <c r="BB8" t="s">
        <v>56</v>
      </c>
      <c r="BM8" t="s">
        <v>55</v>
      </c>
    </row>
    <row r="9" spans="1:65">
      <c r="A9">
        <v>9999</v>
      </c>
      <c r="B9" t="s">
        <v>73</v>
      </c>
      <c r="C9">
        <v>712</v>
      </c>
      <c r="D9" t="s">
        <v>74</v>
      </c>
      <c r="E9" t="s">
        <v>75</v>
      </c>
      <c r="I9">
        <v>1.0000000000000001E-5</v>
      </c>
      <c r="J9">
        <v>0.12</v>
      </c>
      <c r="K9">
        <v>0.01</v>
      </c>
      <c r="L9">
        <v>0</v>
      </c>
      <c r="M9">
        <v>0.02</v>
      </c>
      <c r="N9">
        <v>0.14000000000000001</v>
      </c>
      <c r="O9">
        <v>0.14000000000000001</v>
      </c>
      <c r="P9">
        <v>1</v>
      </c>
      <c r="Q9">
        <v>202307</v>
      </c>
      <c r="R9">
        <v>202327</v>
      </c>
      <c r="S9" t="s">
        <v>76</v>
      </c>
      <c r="U9">
        <v>9999</v>
      </c>
      <c r="V9" t="s">
        <v>77</v>
      </c>
    </row>
    <row r="10" spans="1:65">
      <c r="A10">
        <v>30061</v>
      </c>
      <c r="B10" t="s">
        <v>78</v>
      </c>
      <c r="C10">
        <v>712</v>
      </c>
      <c r="D10" t="s">
        <v>43</v>
      </c>
      <c r="E10" t="s">
        <v>44</v>
      </c>
      <c r="F10" t="s">
        <v>45</v>
      </c>
      <c r="I10">
        <v>0.3</v>
      </c>
      <c r="J10">
        <v>2.8290000000000002</v>
      </c>
      <c r="K10">
        <v>8</v>
      </c>
      <c r="L10">
        <v>0</v>
      </c>
      <c r="M10">
        <v>0</v>
      </c>
      <c r="N10">
        <v>2.8290000000000002</v>
      </c>
      <c r="O10">
        <v>28.29</v>
      </c>
      <c r="P10">
        <v>10</v>
      </c>
      <c r="Q10">
        <v>202308</v>
      </c>
      <c r="R10">
        <v>202327</v>
      </c>
      <c r="U10" t="s">
        <v>79</v>
      </c>
      <c r="V10">
        <v>58</v>
      </c>
      <c r="AO10" t="s">
        <v>49</v>
      </c>
      <c r="AP10" t="s">
        <v>50</v>
      </c>
      <c r="BA10" t="s">
        <v>55</v>
      </c>
      <c r="BB10" t="s">
        <v>56</v>
      </c>
      <c r="BM10" t="s">
        <v>55</v>
      </c>
    </row>
    <row r="11" spans="1:65">
      <c r="A11">
        <v>30097</v>
      </c>
      <c r="B11" t="s">
        <v>80</v>
      </c>
      <c r="C11">
        <v>712</v>
      </c>
      <c r="D11" t="s">
        <v>81</v>
      </c>
      <c r="E11" t="s">
        <v>82</v>
      </c>
      <c r="F11" t="s">
        <v>83</v>
      </c>
      <c r="I11">
        <v>0.3</v>
      </c>
      <c r="J11">
        <v>2.4</v>
      </c>
      <c r="K11">
        <v>5.76</v>
      </c>
      <c r="L11">
        <v>0</v>
      </c>
      <c r="M11">
        <v>0</v>
      </c>
      <c r="N11">
        <v>2.4</v>
      </c>
      <c r="O11">
        <v>24</v>
      </c>
      <c r="P11">
        <v>10</v>
      </c>
      <c r="Q11">
        <v>202308</v>
      </c>
      <c r="R11">
        <v>202327</v>
      </c>
      <c r="U11" t="s">
        <v>84</v>
      </c>
      <c r="V11">
        <v>54</v>
      </c>
      <c r="AQ11" t="s">
        <v>51</v>
      </c>
      <c r="AR11" t="s">
        <v>52</v>
      </c>
      <c r="BA11" t="s">
        <v>55</v>
      </c>
      <c r="BB11" t="s">
        <v>56</v>
      </c>
      <c r="BM11" t="s">
        <v>55</v>
      </c>
    </row>
    <row r="12" spans="1:65">
      <c r="A12">
        <v>30151</v>
      </c>
      <c r="B12" t="s">
        <v>85</v>
      </c>
      <c r="C12">
        <v>712</v>
      </c>
      <c r="D12" t="s">
        <v>86</v>
      </c>
      <c r="E12" t="s">
        <v>87</v>
      </c>
      <c r="F12" t="s">
        <v>88</v>
      </c>
      <c r="I12">
        <v>0.3</v>
      </c>
      <c r="J12">
        <v>5.5430000000000001</v>
      </c>
      <c r="K12">
        <v>30.72</v>
      </c>
      <c r="L12">
        <v>0</v>
      </c>
      <c r="M12">
        <v>0</v>
      </c>
      <c r="N12">
        <v>5.5430000000000001</v>
      </c>
      <c r="O12">
        <v>55.43</v>
      </c>
      <c r="P12">
        <v>10</v>
      </c>
      <c r="Q12">
        <v>202305</v>
      </c>
      <c r="R12">
        <v>202327</v>
      </c>
      <c r="U12" t="s">
        <v>89</v>
      </c>
      <c r="V12">
        <v>82</v>
      </c>
      <c r="BC12" t="s">
        <v>61</v>
      </c>
      <c r="BD12" t="s">
        <v>62</v>
      </c>
      <c r="BM12" t="s">
        <v>61</v>
      </c>
    </row>
    <row r="13" spans="1:65">
      <c r="A13">
        <v>30154</v>
      </c>
      <c r="B13" t="s">
        <v>90</v>
      </c>
      <c r="C13">
        <v>712</v>
      </c>
      <c r="D13" t="s">
        <v>86</v>
      </c>
      <c r="E13" t="s">
        <v>87</v>
      </c>
      <c r="F13" t="s">
        <v>88</v>
      </c>
      <c r="I13">
        <v>0.3</v>
      </c>
      <c r="J13">
        <v>5.5430000000000001</v>
      </c>
      <c r="K13">
        <v>30.72</v>
      </c>
      <c r="L13">
        <v>0</v>
      </c>
      <c r="M13">
        <v>0</v>
      </c>
      <c r="N13">
        <v>5.5430000000000001</v>
      </c>
      <c r="O13">
        <v>55.43</v>
      </c>
      <c r="P13">
        <v>10</v>
      </c>
      <c r="Q13">
        <v>202305</v>
      </c>
      <c r="R13">
        <v>202327</v>
      </c>
      <c r="U13" t="s">
        <v>91</v>
      </c>
      <c r="V13">
        <v>82</v>
      </c>
      <c r="AE13" t="s">
        <v>47</v>
      </c>
      <c r="AF13" t="s">
        <v>48</v>
      </c>
      <c r="BC13" t="s">
        <v>61</v>
      </c>
      <c r="BD13" t="s">
        <v>62</v>
      </c>
      <c r="BM13" t="s">
        <v>61</v>
      </c>
    </row>
    <row r="14" spans="1:65">
      <c r="A14">
        <v>30162</v>
      </c>
      <c r="B14" t="s">
        <v>92</v>
      </c>
      <c r="C14">
        <v>712</v>
      </c>
      <c r="D14" t="s">
        <v>86</v>
      </c>
      <c r="E14" t="s">
        <v>87</v>
      </c>
      <c r="F14" t="s">
        <v>88</v>
      </c>
      <c r="I14">
        <v>0.3</v>
      </c>
      <c r="J14">
        <v>5.5430000000000001</v>
      </c>
      <c r="K14">
        <v>30.72</v>
      </c>
      <c r="L14">
        <v>0</v>
      </c>
      <c r="M14">
        <v>0</v>
      </c>
      <c r="N14">
        <v>5.5430000000000001</v>
      </c>
      <c r="O14">
        <v>55.43</v>
      </c>
      <c r="P14">
        <v>10</v>
      </c>
      <c r="Q14">
        <v>202305</v>
      </c>
      <c r="R14">
        <v>202327</v>
      </c>
      <c r="U14" t="s">
        <v>93</v>
      </c>
      <c r="V14">
        <v>82</v>
      </c>
      <c r="AO14" t="s">
        <v>49</v>
      </c>
      <c r="AP14" t="s">
        <v>50</v>
      </c>
      <c r="AQ14" t="s">
        <v>51</v>
      </c>
      <c r="AR14" t="s">
        <v>52</v>
      </c>
      <c r="BC14" t="s">
        <v>61</v>
      </c>
      <c r="BD14" t="s">
        <v>62</v>
      </c>
      <c r="BM14" t="s">
        <v>61</v>
      </c>
    </row>
    <row r="15" spans="1:65">
      <c r="A15">
        <v>30165</v>
      </c>
      <c r="B15" t="s">
        <v>94</v>
      </c>
      <c r="C15">
        <v>712</v>
      </c>
      <c r="D15" t="s">
        <v>86</v>
      </c>
      <c r="E15" t="s">
        <v>87</v>
      </c>
      <c r="F15" t="s">
        <v>88</v>
      </c>
      <c r="I15">
        <v>0.3</v>
      </c>
      <c r="J15">
        <v>5.5430000000000001</v>
      </c>
      <c r="K15">
        <v>30.72</v>
      </c>
      <c r="L15">
        <v>0</v>
      </c>
      <c r="M15">
        <v>0</v>
      </c>
      <c r="N15">
        <v>5.5430000000000001</v>
      </c>
      <c r="O15">
        <v>55.43</v>
      </c>
      <c r="P15">
        <v>10</v>
      </c>
      <c r="Q15">
        <v>202305</v>
      </c>
      <c r="R15">
        <v>202327</v>
      </c>
      <c r="U15" t="s">
        <v>95</v>
      </c>
      <c r="V15">
        <v>82</v>
      </c>
      <c r="AO15" t="s">
        <v>49</v>
      </c>
      <c r="AP15" t="s">
        <v>50</v>
      </c>
      <c r="AQ15" t="s">
        <v>51</v>
      </c>
      <c r="AR15" t="s">
        <v>52</v>
      </c>
      <c r="BC15" t="s">
        <v>61</v>
      </c>
      <c r="BD15" t="s">
        <v>62</v>
      </c>
      <c r="BM15" t="s">
        <v>61</v>
      </c>
    </row>
    <row r="16" spans="1:65">
      <c r="A16">
        <v>30166</v>
      </c>
      <c r="B16" t="s">
        <v>96</v>
      </c>
      <c r="C16">
        <v>712</v>
      </c>
      <c r="D16" t="s">
        <v>86</v>
      </c>
      <c r="E16" t="s">
        <v>87</v>
      </c>
      <c r="F16" t="s">
        <v>88</v>
      </c>
      <c r="I16">
        <v>0.3</v>
      </c>
      <c r="J16">
        <v>5.5430000000000001</v>
      </c>
      <c r="K16">
        <v>30.72</v>
      </c>
      <c r="L16">
        <v>0</v>
      </c>
      <c r="M16">
        <v>0</v>
      </c>
      <c r="N16">
        <v>5.5430000000000001</v>
      </c>
      <c r="O16">
        <v>55.43</v>
      </c>
      <c r="P16">
        <v>10</v>
      </c>
      <c r="Q16">
        <v>202305</v>
      </c>
      <c r="R16">
        <v>202327</v>
      </c>
      <c r="U16" t="s">
        <v>97</v>
      </c>
      <c r="V16">
        <v>82</v>
      </c>
      <c r="BC16" t="s">
        <v>61</v>
      </c>
      <c r="BD16" t="s">
        <v>62</v>
      </c>
      <c r="BM16" t="s">
        <v>61</v>
      </c>
    </row>
    <row r="17" spans="1:65">
      <c r="A17">
        <v>30170</v>
      </c>
      <c r="B17" t="s">
        <v>98</v>
      </c>
      <c r="C17">
        <v>712</v>
      </c>
      <c r="D17" t="s">
        <v>86</v>
      </c>
      <c r="E17" t="s">
        <v>87</v>
      </c>
      <c r="F17" t="s">
        <v>88</v>
      </c>
      <c r="I17">
        <v>0.3</v>
      </c>
      <c r="J17">
        <v>5.5430000000000001</v>
      </c>
      <c r="K17">
        <v>30.72</v>
      </c>
      <c r="L17">
        <v>0</v>
      </c>
      <c r="M17">
        <v>0</v>
      </c>
      <c r="N17">
        <v>5.5430000000000001</v>
      </c>
      <c r="O17">
        <v>55.43</v>
      </c>
      <c r="P17">
        <v>10</v>
      </c>
      <c r="Q17">
        <v>202305</v>
      </c>
      <c r="R17">
        <v>202327</v>
      </c>
      <c r="U17" t="s">
        <v>99</v>
      </c>
      <c r="V17">
        <v>82</v>
      </c>
      <c r="BC17" t="s">
        <v>61</v>
      </c>
      <c r="BD17" t="s">
        <v>62</v>
      </c>
      <c r="BM17" t="s">
        <v>61</v>
      </c>
    </row>
    <row r="18" spans="1:65">
      <c r="A18">
        <v>30171</v>
      </c>
      <c r="B18" t="s">
        <v>100</v>
      </c>
      <c r="C18">
        <v>712</v>
      </c>
      <c r="D18" t="s">
        <v>86</v>
      </c>
      <c r="E18" t="s">
        <v>87</v>
      </c>
      <c r="F18" t="s">
        <v>88</v>
      </c>
      <c r="I18">
        <v>0.3</v>
      </c>
      <c r="J18">
        <v>5.5430000000000001</v>
      </c>
      <c r="K18">
        <v>30.72</v>
      </c>
      <c r="L18">
        <v>0</v>
      </c>
      <c r="M18">
        <v>0</v>
      </c>
      <c r="N18">
        <v>5.5430000000000001</v>
      </c>
      <c r="O18">
        <v>55.43</v>
      </c>
      <c r="P18">
        <v>10</v>
      </c>
      <c r="Q18">
        <v>202305</v>
      </c>
      <c r="R18">
        <v>202327</v>
      </c>
      <c r="U18" t="s">
        <v>101</v>
      </c>
      <c r="V18">
        <v>82</v>
      </c>
      <c r="AQ18" t="s">
        <v>51</v>
      </c>
      <c r="AR18" t="s">
        <v>52</v>
      </c>
      <c r="BC18" t="s">
        <v>61</v>
      </c>
      <c r="BD18" t="s">
        <v>62</v>
      </c>
      <c r="BM18" t="s">
        <v>61</v>
      </c>
    </row>
    <row r="19" spans="1:65">
      <c r="A19">
        <v>30172</v>
      </c>
      <c r="B19" t="s">
        <v>102</v>
      </c>
      <c r="C19">
        <v>712</v>
      </c>
      <c r="D19" t="s">
        <v>86</v>
      </c>
      <c r="E19" t="s">
        <v>87</v>
      </c>
      <c r="F19" t="s">
        <v>88</v>
      </c>
      <c r="I19">
        <v>0.3</v>
      </c>
      <c r="J19">
        <v>5.5430000000000001</v>
      </c>
      <c r="K19">
        <v>30.72</v>
      </c>
      <c r="L19">
        <v>0</v>
      </c>
      <c r="M19">
        <v>0</v>
      </c>
      <c r="N19">
        <v>5.5430000000000001</v>
      </c>
      <c r="O19">
        <v>55.43</v>
      </c>
      <c r="P19">
        <v>10</v>
      </c>
      <c r="Q19">
        <v>202305</v>
      </c>
      <c r="R19">
        <v>202327</v>
      </c>
      <c r="U19" t="s">
        <v>103</v>
      </c>
      <c r="V19">
        <v>82</v>
      </c>
      <c r="BC19" t="s">
        <v>61</v>
      </c>
      <c r="BD19" t="s">
        <v>62</v>
      </c>
      <c r="BM19" t="s">
        <v>61</v>
      </c>
    </row>
    <row r="20" spans="1:65">
      <c r="A20">
        <v>30174</v>
      </c>
      <c r="B20" t="s">
        <v>104</v>
      </c>
      <c r="C20">
        <v>712</v>
      </c>
      <c r="D20" t="s">
        <v>86</v>
      </c>
      <c r="E20" t="s">
        <v>87</v>
      </c>
      <c r="F20" t="s">
        <v>88</v>
      </c>
      <c r="I20">
        <v>0.3</v>
      </c>
      <c r="J20">
        <v>5.5430000000000001</v>
      </c>
      <c r="K20">
        <v>30.72</v>
      </c>
      <c r="L20">
        <v>0</v>
      </c>
      <c r="M20">
        <v>0</v>
      </c>
      <c r="N20">
        <v>5.5430000000000001</v>
      </c>
      <c r="O20">
        <v>55.43</v>
      </c>
      <c r="P20">
        <v>10</v>
      </c>
      <c r="Q20">
        <v>202305</v>
      </c>
      <c r="R20">
        <v>202327</v>
      </c>
      <c r="U20" t="s">
        <v>105</v>
      </c>
      <c r="V20">
        <v>82</v>
      </c>
      <c r="AO20" t="s">
        <v>49</v>
      </c>
      <c r="AP20" t="s">
        <v>50</v>
      </c>
      <c r="AQ20" t="s">
        <v>51</v>
      </c>
      <c r="AR20" t="s">
        <v>52</v>
      </c>
      <c r="BC20" t="s">
        <v>61</v>
      </c>
      <c r="BD20" t="s">
        <v>62</v>
      </c>
      <c r="BM20" t="s">
        <v>61</v>
      </c>
    </row>
    <row r="21" spans="1:65">
      <c r="A21">
        <v>30175</v>
      </c>
      <c r="B21" t="s">
        <v>106</v>
      </c>
      <c r="C21">
        <v>712</v>
      </c>
      <c r="D21" t="s">
        <v>86</v>
      </c>
      <c r="E21" t="s">
        <v>87</v>
      </c>
      <c r="F21" t="s">
        <v>88</v>
      </c>
      <c r="I21">
        <v>0.3</v>
      </c>
      <c r="J21">
        <v>5.5430000000000001</v>
      </c>
      <c r="K21">
        <v>30.72</v>
      </c>
      <c r="L21">
        <v>0</v>
      </c>
      <c r="M21">
        <v>0</v>
      </c>
      <c r="N21">
        <v>5.5430000000000001</v>
      </c>
      <c r="O21">
        <v>55.43</v>
      </c>
      <c r="P21">
        <v>10</v>
      </c>
      <c r="Q21">
        <v>202305</v>
      </c>
      <c r="R21">
        <v>202327</v>
      </c>
      <c r="U21" t="s">
        <v>107</v>
      </c>
      <c r="V21">
        <v>82</v>
      </c>
      <c r="BC21" t="s">
        <v>61</v>
      </c>
      <c r="BD21" t="s">
        <v>62</v>
      </c>
      <c r="BM21" t="s">
        <v>61</v>
      </c>
    </row>
    <row r="22" spans="1:65">
      <c r="A22">
        <v>30176</v>
      </c>
      <c r="B22" t="s">
        <v>108</v>
      </c>
      <c r="C22">
        <v>712</v>
      </c>
      <c r="D22" t="s">
        <v>86</v>
      </c>
      <c r="E22" t="s">
        <v>87</v>
      </c>
      <c r="F22" t="s">
        <v>88</v>
      </c>
      <c r="I22">
        <v>0.3</v>
      </c>
      <c r="J22">
        <v>5.5430000000000001</v>
      </c>
      <c r="K22">
        <v>30.72</v>
      </c>
      <c r="L22">
        <v>0</v>
      </c>
      <c r="M22">
        <v>0</v>
      </c>
      <c r="N22">
        <v>5.5430000000000001</v>
      </c>
      <c r="O22">
        <v>55.43</v>
      </c>
      <c r="P22">
        <v>10</v>
      </c>
      <c r="Q22">
        <v>202305</v>
      </c>
      <c r="R22">
        <v>202327</v>
      </c>
      <c r="U22" t="s">
        <v>109</v>
      </c>
      <c r="V22">
        <v>82</v>
      </c>
      <c r="AO22" t="s">
        <v>49</v>
      </c>
      <c r="AP22" t="s">
        <v>50</v>
      </c>
      <c r="AQ22" t="s">
        <v>51</v>
      </c>
      <c r="AR22" t="s">
        <v>52</v>
      </c>
      <c r="BC22" t="s">
        <v>61</v>
      </c>
      <c r="BD22" t="s">
        <v>62</v>
      </c>
      <c r="BM22" t="s">
        <v>61</v>
      </c>
    </row>
    <row r="23" spans="1:65">
      <c r="A23">
        <v>30184</v>
      </c>
      <c r="B23" t="s">
        <v>110</v>
      </c>
      <c r="C23">
        <v>712</v>
      </c>
      <c r="D23" t="s">
        <v>43</v>
      </c>
      <c r="E23" t="s">
        <v>44</v>
      </c>
      <c r="F23" t="s">
        <v>45</v>
      </c>
      <c r="I23">
        <v>0.3</v>
      </c>
      <c r="J23">
        <v>3.258</v>
      </c>
      <c r="K23">
        <v>10.61</v>
      </c>
      <c r="L23">
        <v>0</v>
      </c>
      <c r="M23">
        <v>0</v>
      </c>
      <c r="N23">
        <v>3.258</v>
      </c>
      <c r="O23">
        <v>32.58</v>
      </c>
      <c r="P23">
        <v>10</v>
      </c>
      <c r="Q23">
        <v>202308</v>
      </c>
      <c r="R23">
        <v>202327</v>
      </c>
      <c r="U23" t="s">
        <v>111</v>
      </c>
      <c r="V23">
        <v>63</v>
      </c>
      <c r="AO23" t="s">
        <v>49</v>
      </c>
      <c r="AP23" t="s">
        <v>50</v>
      </c>
      <c r="AW23" t="s">
        <v>53</v>
      </c>
      <c r="AX23" t="s">
        <v>54</v>
      </c>
      <c r="BA23" t="s">
        <v>55</v>
      </c>
      <c r="BB23" t="s">
        <v>56</v>
      </c>
      <c r="BM23" t="s">
        <v>55</v>
      </c>
    </row>
    <row r="24" spans="1:65">
      <c r="A24">
        <v>30191</v>
      </c>
      <c r="B24" t="s">
        <v>112</v>
      </c>
      <c r="C24">
        <v>712</v>
      </c>
      <c r="D24" t="s">
        <v>113</v>
      </c>
      <c r="E24" t="s">
        <v>114</v>
      </c>
      <c r="F24" t="s">
        <v>115</v>
      </c>
      <c r="I24">
        <v>0.3</v>
      </c>
      <c r="J24">
        <v>0.48599999999999999</v>
      </c>
      <c r="K24">
        <v>0.23</v>
      </c>
      <c r="L24">
        <v>0</v>
      </c>
      <c r="M24">
        <v>0</v>
      </c>
      <c r="N24">
        <v>0.48599999999999999</v>
      </c>
      <c r="O24">
        <v>48.6</v>
      </c>
      <c r="P24">
        <v>100</v>
      </c>
      <c r="Q24">
        <v>202309</v>
      </c>
      <c r="R24">
        <v>202327</v>
      </c>
      <c r="U24" t="s">
        <v>116</v>
      </c>
      <c r="V24">
        <v>22</v>
      </c>
      <c r="AO24" t="s">
        <v>49</v>
      </c>
      <c r="AP24" t="s">
        <v>50</v>
      </c>
      <c r="AQ24" t="s">
        <v>51</v>
      </c>
      <c r="AR24" t="s">
        <v>52</v>
      </c>
      <c r="BA24" t="s">
        <v>55</v>
      </c>
      <c r="BB24" t="s">
        <v>56</v>
      </c>
      <c r="BM24" t="s">
        <v>55</v>
      </c>
    </row>
    <row r="25" spans="1:65">
      <c r="A25">
        <v>30213</v>
      </c>
      <c r="B25" t="s">
        <v>117</v>
      </c>
      <c r="C25">
        <v>712</v>
      </c>
      <c r="D25" t="s">
        <v>43</v>
      </c>
      <c r="E25" t="s">
        <v>44</v>
      </c>
      <c r="F25" t="s">
        <v>45</v>
      </c>
      <c r="I25">
        <v>0.3</v>
      </c>
      <c r="J25">
        <v>3.4</v>
      </c>
      <c r="K25">
        <v>11.56</v>
      </c>
      <c r="L25">
        <v>0</v>
      </c>
      <c r="M25">
        <v>0</v>
      </c>
      <c r="N25">
        <v>3.4</v>
      </c>
      <c r="O25">
        <v>34</v>
      </c>
      <c r="P25">
        <v>10</v>
      </c>
      <c r="Q25">
        <v>202308</v>
      </c>
      <c r="R25">
        <v>202327</v>
      </c>
      <c r="U25" t="s">
        <v>118</v>
      </c>
      <c r="V25">
        <v>65</v>
      </c>
      <c r="AE25" t="s">
        <v>47</v>
      </c>
      <c r="AF25" t="s">
        <v>48</v>
      </c>
      <c r="AO25" t="s">
        <v>49</v>
      </c>
      <c r="AP25" t="s">
        <v>50</v>
      </c>
      <c r="BA25" t="s">
        <v>55</v>
      </c>
      <c r="BB25" t="s">
        <v>56</v>
      </c>
      <c r="BM25" t="s">
        <v>55</v>
      </c>
    </row>
    <row r="26" spans="1:65">
      <c r="A26">
        <v>30248</v>
      </c>
      <c r="B26" t="s">
        <v>119</v>
      </c>
      <c r="C26">
        <v>712</v>
      </c>
      <c r="D26" t="s">
        <v>43</v>
      </c>
      <c r="E26" t="s">
        <v>44</v>
      </c>
      <c r="F26" t="s">
        <v>45</v>
      </c>
      <c r="I26">
        <v>0.3</v>
      </c>
      <c r="J26">
        <v>2.5430000000000001</v>
      </c>
      <c r="K26">
        <v>6.46</v>
      </c>
      <c r="L26">
        <v>0</v>
      </c>
      <c r="M26">
        <v>0</v>
      </c>
      <c r="N26">
        <v>2.5430000000000001</v>
      </c>
      <c r="O26">
        <v>25.43</v>
      </c>
      <c r="P26">
        <v>10</v>
      </c>
      <c r="Q26">
        <v>202308</v>
      </c>
      <c r="R26">
        <v>202327</v>
      </c>
      <c r="U26" t="s">
        <v>120</v>
      </c>
      <c r="V26">
        <v>55</v>
      </c>
      <c r="BA26" t="s">
        <v>55</v>
      </c>
      <c r="BB26" t="s">
        <v>56</v>
      </c>
      <c r="BM26" t="s">
        <v>55</v>
      </c>
    </row>
    <row r="27" spans="1:65">
      <c r="A27">
        <v>30261</v>
      </c>
      <c r="B27" t="s">
        <v>121</v>
      </c>
      <c r="C27">
        <v>712</v>
      </c>
      <c r="D27" t="s">
        <v>43</v>
      </c>
      <c r="E27" t="s">
        <v>44</v>
      </c>
      <c r="F27" t="s">
        <v>45</v>
      </c>
      <c r="I27">
        <v>0.3</v>
      </c>
      <c r="J27">
        <v>2.5430000000000001</v>
      </c>
      <c r="K27">
        <v>6.46</v>
      </c>
      <c r="L27">
        <v>0</v>
      </c>
      <c r="M27">
        <v>0</v>
      </c>
      <c r="N27">
        <v>2.5430000000000001</v>
      </c>
      <c r="O27">
        <v>25.43</v>
      </c>
      <c r="P27">
        <v>10</v>
      </c>
      <c r="Q27">
        <v>202308</v>
      </c>
      <c r="R27">
        <v>202327</v>
      </c>
      <c r="U27" t="s">
        <v>122</v>
      </c>
      <c r="V27">
        <v>55</v>
      </c>
      <c r="BA27" t="s">
        <v>55</v>
      </c>
      <c r="BB27" t="s">
        <v>56</v>
      </c>
      <c r="BM27" t="s">
        <v>55</v>
      </c>
    </row>
    <row r="28" spans="1:65">
      <c r="A28">
        <v>30262</v>
      </c>
      <c r="B28" t="s">
        <v>123</v>
      </c>
      <c r="C28">
        <v>712</v>
      </c>
      <c r="D28" t="s">
        <v>43</v>
      </c>
      <c r="E28" t="s">
        <v>44</v>
      </c>
      <c r="F28" t="s">
        <v>45</v>
      </c>
      <c r="I28">
        <v>0.3</v>
      </c>
      <c r="J28">
        <v>2.5430000000000001</v>
      </c>
      <c r="K28">
        <v>6.46</v>
      </c>
      <c r="L28">
        <v>0</v>
      </c>
      <c r="M28">
        <v>0</v>
      </c>
      <c r="N28">
        <v>2.5430000000000001</v>
      </c>
      <c r="O28">
        <v>25.43</v>
      </c>
      <c r="P28">
        <v>10</v>
      </c>
      <c r="Q28">
        <v>202308</v>
      </c>
      <c r="R28">
        <v>202327</v>
      </c>
      <c r="U28" t="s">
        <v>124</v>
      </c>
      <c r="V28">
        <v>55</v>
      </c>
      <c r="AO28" t="s">
        <v>49</v>
      </c>
      <c r="AP28" t="s">
        <v>50</v>
      </c>
      <c r="BA28" t="s">
        <v>55</v>
      </c>
      <c r="BB28" t="s">
        <v>56</v>
      </c>
      <c r="BM28" t="s">
        <v>55</v>
      </c>
    </row>
    <row r="29" spans="1:65">
      <c r="A29">
        <v>30265</v>
      </c>
      <c r="B29" t="s">
        <v>125</v>
      </c>
      <c r="C29">
        <v>712</v>
      </c>
      <c r="D29" t="s">
        <v>43</v>
      </c>
      <c r="E29" t="s">
        <v>44</v>
      </c>
      <c r="F29" t="s">
        <v>45</v>
      </c>
      <c r="I29">
        <v>0.3</v>
      </c>
      <c r="J29">
        <v>3.5430000000000001</v>
      </c>
      <c r="K29">
        <v>12.55</v>
      </c>
      <c r="L29">
        <v>0</v>
      </c>
      <c r="M29">
        <v>0</v>
      </c>
      <c r="N29">
        <v>3.5430000000000001</v>
      </c>
      <c r="O29">
        <v>35.43</v>
      </c>
      <c r="P29">
        <v>10</v>
      </c>
      <c r="Q29">
        <v>202307</v>
      </c>
      <c r="R29">
        <v>202327</v>
      </c>
      <c r="U29" t="s">
        <v>126</v>
      </c>
      <c r="V29">
        <v>67</v>
      </c>
      <c r="AQ29" t="s">
        <v>51</v>
      </c>
      <c r="AR29" t="s">
        <v>52</v>
      </c>
      <c r="BA29" t="s">
        <v>55</v>
      </c>
      <c r="BB29" t="s">
        <v>56</v>
      </c>
      <c r="BM29" t="s">
        <v>55</v>
      </c>
    </row>
    <row r="30" spans="1:65">
      <c r="A30">
        <v>30282</v>
      </c>
      <c r="B30" t="s">
        <v>127</v>
      </c>
      <c r="C30">
        <v>712</v>
      </c>
      <c r="D30" t="s">
        <v>43</v>
      </c>
      <c r="E30" t="s">
        <v>44</v>
      </c>
      <c r="F30" t="s">
        <v>45</v>
      </c>
      <c r="I30">
        <v>0.3</v>
      </c>
      <c r="J30">
        <v>1.5429999999999999</v>
      </c>
      <c r="K30">
        <v>2.38</v>
      </c>
      <c r="L30">
        <v>0</v>
      </c>
      <c r="M30">
        <v>0</v>
      </c>
      <c r="N30">
        <v>1.5429999999999999</v>
      </c>
      <c r="O30">
        <v>15.43</v>
      </c>
      <c r="P30">
        <v>10</v>
      </c>
      <c r="Q30">
        <v>202308</v>
      </c>
      <c r="R30">
        <v>202327</v>
      </c>
      <c r="U30" t="s">
        <v>128</v>
      </c>
      <c r="V30">
        <v>41</v>
      </c>
      <c r="AO30" t="s">
        <v>49</v>
      </c>
      <c r="AP30" t="s">
        <v>50</v>
      </c>
      <c r="BA30" t="s">
        <v>55</v>
      </c>
      <c r="BB30" t="s">
        <v>56</v>
      </c>
      <c r="BM30" t="s">
        <v>55</v>
      </c>
    </row>
    <row r="31" spans="1:65">
      <c r="A31">
        <v>30295</v>
      </c>
      <c r="B31" t="s">
        <v>129</v>
      </c>
      <c r="C31">
        <v>712</v>
      </c>
      <c r="D31" t="s">
        <v>43</v>
      </c>
      <c r="E31" t="s">
        <v>44</v>
      </c>
      <c r="F31" t="s">
        <v>45</v>
      </c>
      <c r="I31">
        <v>0.3</v>
      </c>
      <c r="J31">
        <v>1.972</v>
      </c>
      <c r="K31">
        <v>3.88</v>
      </c>
      <c r="L31">
        <v>0</v>
      </c>
      <c r="M31">
        <v>0</v>
      </c>
      <c r="N31">
        <v>1.972</v>
      </c>
      <c r="O31">
        <v>19.72</v>
      </c>
      <c r="P31">
        <v>10</v>
      </c>
      <c r="Q31">
        <v>202308</v>
      </c>
      <c r="R31">
        <v>202327</v>
      </c>
      <c r="U31" t="s">
        <v>130</v>
      </c>
      <c r="V31">
        <v>49</v>
      </c>
      <c r="BA31" t="s">
        <v>55</v>
      </c>
      <c r="BB31" t="s">
        <v>56</v>
      </c>
      <c r="BM31" t="s">
        <v>55</v>
      </c>
    </row>
    <row r="32" spans="1:65">
      <c r="A32">
        <v>30299</v>
      </c>
      <c r="B32" t="s">
        <v>131</v>
      </c>
      <c r="C32">
        <v>712</v>
      </c>
      <c r="D32" t="s">
        <v>43</v>
      </c>
      <c r="E32" t="s">
        <v>44</v>
      </c>
      <c r="F32" t="s">
        <v>45</v>
      </c>
      <c r="I32">
        <v>0.3</v>
      </c>
      <c r="J32">
        <v>1.829</v>
      </c>
      <c r="K32">
        <v>3.34</v>
      </c>
      <c r="L32">
        <v>0</v>
      </c>
      <c r="M32">
        <v>0</v>
      </c>
      <c r="N32">
        <v>1.829</v>
      </c>
      <c r="O32">
        <v>18.29</v>
      </c>
      <c r="P32">
        <v>10</v>
      </c>
      <c r="Q32">
        <v>202308</v>
      </c>
      <c r="R32">
        <v>202327</v>
      </c>
      <c r="U32" t="s">
        <v>132</v>
      </c>
      <c r="V32">
        <v>46</v>
      </c>
      <c r="AO32" t="s">
        <v>49</v>
      </c>
      <c r="AP32" t="s">
        <v>50</v>
      </c>
      <c r="BA32" t="s">
        <v>55</v>
      </c>
      <c r="BB32" t="s">
        <v>56</v>
      </c>
      <c r="BM32" t="s">
        <v>55</v>
      </c>
    </row>
    <row r="33" spans="1:65">
      <c r="A33">
        <v>30300</v>
      </c>
      <c r="B33" t="s">
        <v>133</v>
      </c>
      <c r="C33">
        <v>712</v>
      </c>
      <c r="D33" t="s">
        <v>43</v>
      </c>
      <c r="E33" t="s">
        <v>44</v>
      </c>
      <c r="F33" t="s">
        <v>45</v>
      </c>
      <c r="I33">
        <v>0.3</v>
      </c>
      <c r="J33">
        <v>1.972</v>
      </c>
      <c r="K33">
        <v>3.88</v>
      </c>
      <c r="L33">
        <v>0</v>
      </c>
      <c r="M33">
        <v>0</v>
      </c>
      <c r="N33">
        <v>1.972</v>
      </c>
      <c r="O33">
        <v>19.72</v>
      </c>
      <c r="P33">
        <v>10</v>
      </c>
      <c r="Q33">
        <v>202308</v>
      </c>
      <c r="R33">
        <v>202327</v>
      </c>
      <c r="U33" t="s">
        <v>134</v>
      </c>
      <c r="V33">
        <v>49</v>
      </c>
      <c r="AO33" t="s">
        <v>49</v>
      </c>
      <c r="AP33" t="s">
        <v>50</v>
      </c>
      <c r="BA33" t="s">
        <v>55</v>
      </c>
      <c r="BB33" t="s">
        <v>56</v>
      </c>
      <c r="BM33" t="s">
        <v>55</v>
      </c>
    </row>
    <row r="34" spans="1:65">
      <c r="A34">
        <v>30376</v>
      </c>
      <c r="B34" t="s">
        <v>135</v>
      </c>
      <c r="C34">
        <v>712</v>
      </c>
      <c r="D34" t="s">
        <v>43</v>
      </c>
      <c r="E34" t="s">
        <v>44</v>
      </c>
      <c r="F34" t="s">
        <v>45</v>
      </c>
      <c r="I34">
        <v>0.3</v>
      </c>
      <c r="J34">
        <v>2.4</v>
      </c>
      <c r="K34">
        <v>5.76</v>
      </c>
      <c r="L34">
        <v>0</v>
      </c>
      <c r="M34">
        <v>0</v>
      </c>
      <c r="N34">
        <v>2.4</v>
      </c>
      <c r="O34">
        <v>24</v>
      </c>
      <c r="P34">
        <v>10</v>
      </c>
      <c r="Q34">
        <v>202308</v>
      </c>
      <c r="R34">
        <v>202327</v>
      </c>
      <c r="U34" t="s">
        <v>136</v>
      </c>
      <c r="V34">
        <v>54</v>
      </c>
      <c r="AQ34" t="s">
        <v>51</v>
      </c>
      <c r="AR34" t="s">
        <v>52</v>
      </c>
      <c r="BA34" t="s">
        <v>55</v>
      </c>
      <c r="BB34" t="s">
        <v>56</v>
      </c>
      <c r="BM34" t="s">
        <v>55</v>
      </c>
    </row>
    <row r="35" spans="1:65">
      <c r="A35">
        <v>30380</v>
      </c>
      <c r="B35" t="s">
        <v>137</v>
      </c>
      <c r="C35">
        <v>712</v>
      </c>
      <c r="D35" t="s">
        <v>43</v>
      </c>
      <c r="E35" t="s">
        <v>44</v>
      </c>
      <c r="F35" t="s">
        <v>45</v>
      </c>
      <c r="I35">
        <v>0.3</v>
      </c>
      <c r="J35">
        <v>2.4</v>
      </c>
      <c r="K35">
        <v>5.76</v>
      </c>
      <c r="L35">
        <v>0</v>
      </c>
      <c r="M35">
        <v>0</v>
      </c>
      <c r="N35">
        <v>2.4</v>
      </c>
      <c r="O35">
        <v>24</v>
      </c>
      <c r="P35">
        <v>10</v>
      </c>
      <c r="Q35">
        <v>202308</v>
      </c>
      <c r="R35">
        <v>202327</v>
      </c>
      <c r="U35" t="s">
        <v>138</v>
      </c>
      <c r="V35">
        <v>54</v>
      </c>
      <c r="AO35" t="s">
        <v>49</v>
      </c>
      <c r="AP35" t="s">
        <v>50</v>
      </c>
      <c r="AQ35" t="s">
        <v>51</v>
      </c>
      <c r="AR35" t="s">
        <v>52</v>
      </c>
      <c r="AW35" t="s">
        <v>53</v>
      </c>
      <c r="AX35" t="s">
        <v>54</v>
      </c>
      <c r="BA35" t="s">
        <v>55</v>
      </c>
      <c r="BB35" t="s">
        <v>56</v>
      </c>
      <c r="BM35" t="s">
        <v>55</v>
      </c>
    </row>
    <row r="36" spans="1:65">
      <c r="A36">
        <v>30386</v>
      </c>
      <c r="B36" t="s">
        <v>139</v>
      </c>
      <c r="C36">
        <v>712</v>
      </c>
      <c r="D36" t="s">
        <v>43</v>
      </c>
      <c r="E36" t="s">
        <v>44</v>
      </c>
      <c r="F36" t="s">
        <v>45</v>
      </c>
      <c r="I36">
        <v>0.3</v>
      </c>
      <c r="J36">
        <v>2.4</v>
      </c>
      <c r="K36">
        <v>5.76</v>
      </c>
      <c r="L36">
        <v>0</v>
      </c>
      <c r="M36">
        <v>0</v>
      </c>
      <c r="N36">
        <v>2.4</v>
      </c>
      <c r="O36">
        <v>24</v>
      </c>
      <c r="P36">
        <v>10</v>
      </c>
      <c r="Q36">
        <v>202308</v>
      </c>
      <c r="R36">
        <v>202327</v>
      </c>
      <c r="U36" t="s">
        <v>140</v>
      </c>
      <c r="V36">
        <v>54</v>
      </c>
      <c r="AO36" t="s">
        <v>49</v>
      </c>
      <c r="AP36" t="s">
        <v>50</v>
      </c>
      <c r="AQ36" t="s">
        <v>51</v>
      </c>
      <c r="AR36" t="s">
        <v>52</v>
      </c>
      <c r="BA36" t="s">
        <v>55</v>
      </c>
      <c r="BB36" t="s">
        <v>56</v>
      </c>
      <c r="BM36" t="s">
        <v>55</v>
      </c>
    </row>
    <row r="37" spans="1:65">
      <c r="A37">
        <v>30388</v>
      </c>
      <c r="B37" t="s">
        <v>141</v>
      </c>
      <c r="C37">
        <v>712</v>
      </c>
      <c r="D37" t="s">
        <v>43</v>
      </c>
      <c r="E37" t="s">
        <v>44</v>
      </c>
      <c r="F37" t="s">
        <v>45</v>
      </c>
      <c r="I37">
        <v>0.3</v>
      </c>
      <c r="J37">
        <v>2.4</v>
      </c>
      <c r="K37">
        <v>5.76</v>
      </c>
      <c r="L37">
        <v>0</v>
      </c>
      <c r="M37">
        <v>0</v>
      </c>
      <c r="N37">
        <v>2.4</v>
      </c>
      <c r="O37">
        <v>24</v>
      </c>
      <c r="P37">
        <v>10</v>
      </c>
      <c r="Q37">
        <v>202308</v>
      </c>
      <c r="R37">
        <v>202327</v>
      </c>
      <c r="U37" t="s">
        <v>142</v>
      </c>
      <c r="V37">
        <v>54</v>
      </c>
      <c r="AO37" t="s">
        <v>49</v>
      </c>
      <c r="AP37" t="s">
        <v>50</v>
      </c>
      <c r="AQ37" t="s">
        <v>51</v>
      </c>
      <c r="AR37" t="s">
        <v>52</v>
      </c>
      <c r="BA37" t="s">
        <v>55</v>
      </c>
      <c r="BB37" t="s">
        <v>56</v>
      </c>
      <c r="BM37" t="s">
        <v>55</v>
      </c>
    </row>
    <row r="38" spans="1:65">
      <c r="A38">
        <v>30451</v>
      </c>
      <c r="B38" t="s">
        <v>143</v>
      </c>
      <c r="C38">
        <v>712</v>
      </c>
      <c r="D38" t="s">
        <v>43</v>
      </c>
      <c r="E38" t="s">
        <v>44</v>
      </c>
      <c r="F38" t="s">
        <v>45</v>
      </c>
      <c r="I38">
        <v>0.3</v>
      </c>
      <c r="J38">
        <v>3.4</v>
      </c>
      <c r="K38">
        <v>11.56</v>
      </c>
      <c r="L38">
        <v>0</v>
      </c>
      <c r="M38">
        <v>0</v>
      </c>
      <c r="N38">
        <v>3.4</v>
      </c>
      <c r="O38">
        <v>34</v>
      </c>
      <c r="P38">
        <v>10</v>
      </c>
      <c r="Q38">
        <v>202307</v>
      </c>
      <c r="R38">
        <v>202327</v>
      </c>
      <c r="U38" t="s">
        <v>144</v>
      </c>
      <c r="V38">
        <v>65</v>
      </c>
      <c r="AO38" t="s">
        <v>49</v>
      </c>
      <c r="AP38" t="s">
        <v>50</v>
      </c>
      <c r="BA38" t="s">
        <v>55</v>
      </c>
      <c r="BB38" t="s">
        <v>56</v>
      </c>
      <c r="BM38" t="s">
        <v>55</v>
      </c>
    </row>
    <row r="39" spans="1:65">
      <c r="A39">
        <v>30469</v>
      </c>
      <c r="B39" t="s">
        <v>145</v>
      </c>
      <c r="C39">
        <v>712</v>
      </c>
      <c r="D39" t="s">
        <v>43</v>
      </c>
      <c r="E39" t="s">
        <v>44</v>
      </c>
      <c r="F39" t="s">
        <v>45</v>
      </c>
      <c r="I39">
        <v>0.3</v>
      </c>
      <c r="J39">
        <v>3.4</v>
      </c>
      <c r="K39">
        <v>11.56</v>
      </c>
      <c r="L39">
        <v>0</v>
      </c>
      <c r="M39">
        <v>0</v>
      </c>
      <c r="N39">
        <v>3.4</v>
      </c>
      <c r="O39">
        <v>34</v>
      </c>
      <c r="P39">
        <v>10</v>
      </c>
      <c r="Q39">
        <v>202307</v>
      </c>
      <c r="R39">
        <v>202327</v>
      </c>
      <c r="U39" t="s">
        <v>146</v>
      </c>
      <c r="V39">
        <v>65</v>
      </c>
      <c r="AO39" t="s">
        <v>49</v>
      </c>
      <c r="AP39" t="s">
        <v>50</v>
      </c>
      <c r="AQ39" t="s">
        <v>51</v>
      </c>
      <c r="AR39" t="s">
        <v>52</v>
      </c>
      <c r="BA39" t="s">
        <v>55</v>
      </c>
      <c r="BB39" t="s">
        <v>56</v>
      </c>
      <c r="BM39" t="s">
        <v>55</v>
      </c>
    </row>
    <row r="40" spans="1:65">
      <c r="A40">
        <v>30516</v>
      </c>
      <c r="B40" t="s">
        <v>147</v>
      </c>
      <c r="C40">
        <v>712</v>
      </c>
      <c r="D40" t="s">
        <v>43</v>
      </c>
      <c r="E40" t="s">
        <v>44</v>
      </c>
      <c r="F40" t="s">
        <v>45</v>
      </c>
      <c r="I40">
        <v>0.3</v>
      </c>
      <c r="J40">
        <v>3.6859999999999999</v>
      </c>
      <c r="K40">
        <v>13.58</v>
      </c>
      <c r="L40">
        <v>0</v>
      </c>
      <c r="M40">
        <v>0</v>
      </c>
      <c r="N40">
        <v>3.6859999999999999</v>
      </c>
      <c r="O40">
        <v>36.86</v>
      </c>
      <c r="P40">
        <v>10</v>
      </c>
      <c r="Q40">
        <v>202307</v>
      </c>
      <c r="R40">
        <v>202327</v>
      </c>
      <c r="U40" t="s">
        <v>148</v>
      </c>
      <c r="V40">
        <v>68</v>
      </c>
      <c r="AO40" t="s">
        <v>49</v>
      </c>
      <c r="AP40" t="s">
        <v>50</v>
      </c>
      <c r="AQ40" t="s">
        <v>51</v>
      </c>
      <c r="AR40" t="s">
        <v>52</v>
      </c>
      <c r="BA40" t="s">
        <v>55</v>
      </c>
      <c r="BB40" t="s">
        <v>56</v>
      </c>
      <c r="BM40" t="s">
        <v>55</v>
      </c>
    </row>
    <row r="41" spans="1:65">
      <c r="A41">
        <v>30519</v>
      </c>
      <c r="B41" t="s">
        <v>149</v>
      </c>
      <c r="C41">
        <v>712</v>
      </c>
      <c r="D41" t="s">
        <v>43</v>
      </c>
      <c r="E41" t="s">
        <v>44</v>
      </c>
      <c r="F41" t="s">
        <v>45</v>
      </c>
      <c r="I41">
        <v>0.3</v>
      </c>
      <c r="J41">
        <v>3.6859999999999999</v>
      </c>
      <c r="K41">
        <v>13.58</v>
      </c>
      <c r="L41">
        <v>0</v>
      </c>
      <c r="M41">
        <v>0</v>
      </c>
      <c r="N41">
        <v>3.6859999999999999</v>
      </c>
      <c r="O41">
        <v>36.86</v>
      </c>
      <c r="P41">
        <v>10</v>
      </c>
      <c r="Q41">
        <v>202307</v>
      </c>
      <c r="R41">
        <v>202327</v>
      </c>
      <c r="U41" t="s">
        <v>150</v>
      </c>
      <c r="V41">
        <v>68</v>
      </c>
      <c r="AO41" t="s">
        <v>49</v>
      </c>
      <c r="AP41" t="s">
        <v>50</v>
      </c>
      <c r="AQ41" t="s">
        <v>51</v>
      </c>
      <c r="AR41" t="s">
        <v>52</v>
      </c>
      <c r="BA41" t="s">
        <v>55</v>
      </c>
      <c r="BB41" t="s">
        <v>56</v>
      </c>
      <c r="BM41" t="s">
        <v>55</v>
      </c>
    </row>
    <row r="42" spans="1:65">
      <c r="A42">
        <v>30533</v>
      </c>
      <c r="B42" t="s">
        <v>151</v>
      </c>
      <c r="C42">
        <v>712</v>
      </c>
      <c r="D42" t="s">
        <v>43</v>
      </c>
      <c r="E42" t="s">
        <v>44</v>
      </c>
      <c r="F42" t="s">
        <v>45</v>
      </c>
      <c r="I42">
        <v>0.3</v>
      </c>
      <c r="J42">
        <v>3.8290000000000002</v>
      </c>
      <c r="K42">
        <v>14.66</v>
      </c>
      <c r="L42">
        <v>0</v>
      </c>
      <c r="M42">
        <v>0</v>
      </c>
      <c r="N42">
        <v>3.8290000000000002</v>
      </c>
      <c r="O42">
        <v>38.29</v>
      </c>
      <c r="P42">
        <v>10</v>
      </c>
      <c r="Q42">
        <v>202308</v>
      </c>
      <c r="R42">
        <v>202327</v>
      </c>
      <c r="U42" t="s">
        <v>152</v>
      </c>
      <c r="V42">
        <v>69</v>
      </c>
      <c r="BA42" t="s">
        <v>55</v>
      </c>
      <c r="BB42" t="s">
        <v>56</v>
      </c>
      <c r="BM42" t="s">
        <v>55</v>
      </c>
    </row>
    <row r="43" spans="1:65">
      <c r="A43">
        <v>30534</v>
      </c>
      <c r="B43" t="s">
        <v>153</v>
      </c>
      <c r="C43">
        <v>712</v>
      </c>
      <c r="D43" t="s">
        <v>43</v>
      </c>
      <c r="E43" t="s">
        <v>44</v>
      </c>
      <c r="F43" t="s">
        <v>45</v>
      </c>
      <c r="I43">
        <v>0.3</v>
      </c>
      <c r="J43">
        <v>2.8290000000000002</v>
      </c>
      <c r="K43">
        <v>8</v>
      </c>
      <c r="L43">
        <v>0</v>
      </c>
      <c r="M43">
        <v>0</v>
      </c>
      <c r="N43">
        <v>2.8290000000000002</v>
      </c>
      <c r="O43">
        <v>28.29</v>
      </c>
      <c r="P43">
        <v>10</v>
      </c>
      <c r="Q43">
        <v>202308</v>
      </c>
      <c r="R43">
        <v>202327</v>
      </c>
      <c r="U43" t="s">
        <v>154</v>
      </c>
      <c r="V43">
        <v>58</v>
      </c>
      <c r="AO43" t="s">
        <v>49</v>
      </c>
      <c r="AP43" t="s">
        <v>50</v>
      </c>
      <c r="BA43" t="s">
        <v>55</v>
      </c>
      <c r="BB43" t="s">
        <v>56</v>
      </c>
      <c r="BM43" t="s">
        <v>55</v>
      </c>
    </row>
    <row r="44" spans="1:65">
      <c r="A44">
        <v>30535</v>
      </c>
      <c r="B44" t="s">
        <v>155</v>
      </c>
      <c r="C44">
        <v>712</v>
      </c>
      <c r="D44" t="s">
        <v>43</v>
      </c>
      <c r="E44" t="s">
        <v>44</v>
      </c>
      <c r="F44" t="s">
        <v>45</v>
      </c>
      <c r="I44">
        <v>0.3</v>
      </c>
      <c r="J44">
        <v>2.8290000000000002</v>
      </c>
      <c r="K44">
        <v>8</v>
      </c>
      <c r="L44">
        <v>0</v>
      </c>
      <c r="M44">
        <v>0</v>
      </c>
      <c r="N44">
        <v>2.8290000000000002</v>
      </c>
      <c r="O44">
        <v>28.29</v>
      </c>
      <c r="P44">
        <v>10</v>
      </c>
      <c r="Q44">
        <v>202308</v>
      </c>
      <c r="R44">
        <v>202327</v>
      </c>
      <c r="U44" t="s">
        <v>156</v>
      </c>
      <c r="V44">
        <v>58</v>
      </c>
      <c r="BA44" t="s">
        <v>55</v>
      </c>
      <c r="BB44" t="s">
        <v>56</v>
      </c>
      <c r="BM44" t="s">
        <v>55</v>
      </c>
    </row>
    <row r="45" spans="1:65">
      <c r="A45">
        <v>30536</v>
      </c>
      <c r="B45" t="s">
        <v>157</v>
      </c>
      <c r="C45">
        <v>712</v>
      </c>
      <c r="D45" t="s">
        <v>43</v>
      </c>
      <c r="E45" t="s">
        <v>44</v>
      </c>
      <c r="F45" t="s">
        <v>45</v>
      </c>
      <c r="I45">
        <v>0.3</v>
      </c>
      <c r="J45">
        <v>2.5430000000000001</v>
      </c>
      <c r="K45">
        <v>6.46</v>
      </c>
      <c r="L45">
        <v>0</v>
      </c>
      <c r="M45">
        <v>0</v>
      </c>
      <c r="N45">
        <v>2.5430000000000001</v>
      </c>
      <c r="O45">
        <v>25.43</v>
      </c>
      <c r="P45">
        <v>10</v>
      </c>
      <c r="Q45">
        <v>202308</v>
      </c>
      <c r="R45">
        <v>202327</v>
      </c>
      <c r="U45" t="s">
        <v>158</v>
      </c>
      <c r="V45">
        <v>55</v>
      </c>
      <c r="AO45" t="s">
        <v>49</v>
      </c>
      <c r="AP45" t="s">
        <v>50</v>
      </c>
      <c r="BA45" t="s">
        <v>55</v>
      </c>
      <c r="BB45" t="s">
        <v>56</v>
      </c>
      <c r="BM45" t="s">
        <v>55</v>
      </c>
    </row>
    <row r="46" spans="1:65">
      <c r="A46">
        <v>30761</v>
      </c>
      <c r="B46" t="s">
        <v>159</v>
      </c>
      <c r="C46">
        <v>712</v>
      </c>
      <c r="D46" t="s">
        <v>160</v>
      </c>
      <c r="E46" t="s">
        <v>161</v>
      </c>
      <c r="F46" t="s">
        <v>162</v>
      </c>
      <c r="I46">
        <v>0.3</v>
      </c>
      <c r="J46">
        <v>0.51500000000000001</v>
      </c>
      <c r="K46">
        <v>0.26</v>
      </c>
      <c r="L46">
        <v>0</v>
      </c>
      <c r="M46">
        <v>0</v>
      </c>
      <c r="N46">
        <v>0.51500000000000001</v>
      </c>
      <c r="O46">
        <v>51.5</v>
      </c>
      <c r="P46">
        <v>100</v>
      </c>
      <c r="Q46">
        <v>202305</v>
      </c>
      <c r="R46">
        <v>202327</v>
      </c>
      <c r="U46" t="s">
        <v>163</v>
      </c>
      <c r="V46">
        <v>23</v>
      </c>
      <c r="AO46" t="s">
        <v>49</v>
      </c>
      <c r="AP46" t="s">
        <v>50</v>
      </c>
      <c r="AQ46" t="s">
        <v>51</v>
      </c>
      <c r="AR46" t="s">
        <v>52</v>
      </c>
      <c r="BC46" t="s">
        <v>61</v>
      </c>
      <c r="BD46" t="s">
        <v>62</v>
      </c>
      <c r="BM46" t="s">
        <v>61</v>
      </c>
    </row>
    <row r="47" spans="1:65">
      <c r="A47">
        <v>30886</v>
      </c>
      <c r="B47" t="s">
        <v>164</v>
      </c>
      <c r="C47">
        <v>712</v>
      </c>
      <c r="D47" t="s">
        <v>165</v>
      </c>
      <c r="E47" t="s">
        <v>166</v>
      </c>
      <c r="F47" t="s">
        <v>167</v>
      </c>
      <c r="I47">
        <v>0.3</v>
      </c>
      <c r="J47">
        <v>4.2859999999999996</v>
      </c>
      <c r="K47">
        <v>18.36</v>
      </c>
      <c r="L47">
        <v>0</v>
      </c>
      <c r="M47">
        <v>0</v>
      </c>
      <c r="N47">
        <v>4.2859999999999996</v>
      </c>
      <c r="O47">
        <v>42.86</v>
      </c>
      <c r="P47">
        <v>10</v>
      </c>
      <c r="Q47">
        <v>202309</v>
      </c>
      <c r="R47">
        <v>202327</v>
      </c>
      <c r="U47" t="s">
        <v>168</v>
      </c>
      <c r="V47">
        <v>76</v>
      </c>
      <c r="AO47" t="s">
        <v>49</v>
      </c>
      <c r="AP47" t="s">
        <v>50</v>
      </c>
      <c r="BE47" t="s">
        <v>169</v>
      </c>
      <c r="BF47" t="s">
        <v>170</v>
      </c>
      <c r="BM47" t="s">
        <v>169</v>
      </c>
    </row>
    <row r="48" spans="1:65">
      <c r="A48">
        <v>31176</v>
      </c>
      <c r="B48" t="s">
        <v>171</v>
      </c>
      <c r="C48">
        <v>712</v>
      </c>
      <c r="D48" t="s">
        <v>86</v>
      </c>
      <c r="E48" t="s">
        <v>87</v>
      </c>
      <c r="F48" t="s">
        <v>88</v>
      </c>
      <c r="I48">
        <v>0.3</v>
      </c>
      <c r="J48">
        <v>5.5430000000000001</v>
      </c>
      <c r="K48">
        <v>30.72</v>
      </c>
      <c r="L48">
        <v>0</v>
      </c>
      <c r="M48">
        <v>0</v>
      </c>
      <c r="N48">
        <v>5.5430000000000001</v>
      </c>
      <c r="O48">
        <v>55.43</v>
      </c>
      <c r="P48">
        <v>10</v>
      </c>
      <c r="Q48">
        <v>202305</v>
      </c>
      <c r="R48">
        <v>202327</v>
      </c>
      <c r="U48" t="s">
        <v>172</v>
      </c>
      <c r="V48">
        <v>82</v>
      </c>
      <c r="AO48" t="s">
        <v>49</v>
      </c>
      <c r="AP48" t="s">
        <v>50</v>
      </c>
      <c r="AQ48" t="s">
        <v>51</v>
      </c>
      <c r="AR48" t="s">
        <v>52</v>
      </c>
      <c r="BC48" t="s">
        <v>61</v>
      </c>
      <c r="BD48" t="s">
        <v>62</v>
      </c>
      <c r="BM48" t="s">
        <v>61</v>
      </c>
    </row>
    <row r="49" spans="1:65">
      <c r="A49">
        <v>31191</v>
      </c>
      <c r="B49" t="s">
        <v>173</v>
      </c>
      <c r="C49">
        <v>712</v>
      </c>
      <c r="D49" t="s">
        <v>86</v>
      </c>
      <c r="E49" t="s">
        <v>87</v>
      </c>
      <c r="F49" t="s">
        <v>88</v>
      </c>
      <c r="I49">
        <v>0.3</v>
      </c>
      <c r="J49">
        <v>5.5430000000000001</v>
      </c>
      <c r="K49">
        <v>30.72</v>
      </c>
      <c r="L49">
        <v>0</v>
      </c>
      <c r="M49">
        <v>0</v>
      </c>
      <c r="N49">
        <v>5.5430000000000001</v>
      </c>
      <c r="O49">
        <v>55.43</v>
      </c>
      <c r="P49">
        <v>10</v>
      </c>
      <c r="Q49">
        <v>202305</v>
      </c>
      <c r="R49">
        <v>202327</v>
      </c>
      <c r="U49" t="s">
        <v>174</v>
      </c>
      <c r="V49">
        <v>82</v>
      </c>
      <c r="AQ49" t="s">
        <v>51</v>
      </c>
      <c r="AR49" t="s">
        <v>52</v>
      </c>
      <c r="BC49" t="s">
        <v>61</v>
      </c>
      <c r="BD49" t="s">
        <v>62</v>
      </c>
      <c r="BM49" t="s">
        <v>61</v>
      </c>
    </row>
    <row r="50" spans="1:65">
      <c r="A50">
        <v>31244</v>
      </c>
      <c r="B50" t="s">
        <v>175</v>
      </c>
      <c r="C50">
        <v>712</v>
      </c>
      <c r="D50" t="s">
        <v>86</v>
      </c>
      <c r="E50" t="s">
        <v>87</v>
      </c>
      <c r="F50" t="s">
        <v>88</v>
      </c>
      <c r="I50">
        <v>0.3</v>
      </c>
      <c r="J50">
        <v>5.5430000000000001</v>
      </c>
      <c r="K50">
        <v>30.72</v>
      </c>
      <c r="L50">
        <v>0</v>
      </c>
      <c r="M50">
        <v>0</v>
      </c>
      <c r="N50">
        <v>5.5430000000000001</v>
      </c>
      <c r="O50">
        <v>55.43</v>
      </c>
      <c r="P50">
        <v>10</v>
      </c>
      <c r="Q50">
        <v>202305</v>
      </c>
      <c r="R50">
        <v>202327</v>
      </c>
      <c r="U50" t="s">
        <v>176</v>
      </c>
      <c r="V50">
        <v>82</v>
      </c>
      <c r="BC50" t="s">
        <v>61</v>
      </c>
      <c r="BD50" t="s">
        <v>62</v>
      </c>
      <c r="BM50" t="s">
        <v>61</v>
      </c>
    </row>
    <row r="51" spans="1:65">
      <c r="A51">
        <v>31254</v>
      </c>
      <c r="B51" t="s">
        <v>177</v>
      </c>
      <c r="C51">
        <v>712</v>
      </c>
      <c r="D51" t="s">
        <v>86</v>
      </c>
      <c r="E51" t="s">
        <v>87</v>
      </c>
      <c r="F51" t="s">
        <v>88</v>
      </c>
      <c r="I51">
        <v>0.3</v>
      </c>
      <c r="J51">
        <v>6.4</v>
      </c>
      <c r="K51">
        <v>40.96</v>
      </c>
      <c r="L51">
        <v>0</v>
      </c>
      <c r="M51">
        <v>0</v>
      </c>
      <c r="N51">
        <v>6.4</v>
      </c>
      <c r="O51">
        <v>64</v>
      </c>
      <c r="P51">
        <v>10</v>
      </c>
      <c r="Q51">
        <v>202305</v>
      </c>
      <c r="R51">
        <v>202326</v>
      </c>
      <c r="U51" t="s">
        <v>178</v>
      </c>
      <c r="V51">
        <v>86</v>
      </c>
      <c r="BC51" t="s">
        <v>61</v>
      </c>
      <c r="BD51" t="s">
        <v>62</v>
      </c>
      <c r="BM51" t="s">
        <v>61</v>
      </c>
    </row>
    <row r="52" spans="1:65">
      <c r="A52">
        <v>31257</v>
      </c>
      <c r="B52" t="s">
        <v>179</v>
      </c>
      <c r="C52">
        <v>712</v>
      </c>
      <c r="D52" t="s">
        <v>74</v>
      </c>
      <c r="E52" t="s">
        <v>75</v>
      </c>
      <c r="I52">
        <v>0.3</v>
      </c>
      <c r="J52">
        <v>7.1150000000000002</v>
      </c>
      <c r="K52">
        <v>50.62</v>
      </c>
      <c r="L52">
        <v>0</v>
      </c>
      <c r="M52">
        <v>0</v>
      </c>
      <c r="N52">
        <v>7.1150000000000002</v>
      </c>
      <c r="O52">
        <v>7.11</v>
      </c>
      <c r="P52">
        <v>1</v>
      </c>
      <c r="Q52">
        <v>202305</v>
      </c>
      <c r="R52">
        <v>202326</v>
      </c>
      <c r="U52" t="s">
        <v>180</v>
      </c>
      <c r="V52">
        <v>87</v>
      </c>
      <c r="BC52" t="s">
        <v>61</v>
      </c>
      <c r="BD52" t="s">
        <v>62</v>
      </c>
      <c r="BM52" t="s">
        <v>61</v>
      </c>
    </row>
    <row r="53" spans="1:65">
      <c r="A53">
        <v>31278</v>
      </c>
      <c r="B53" t="s">
        <v>181</v>
      </c>
      <c r="C53">
        <v>712</v>
      </c>
      <c r="D53" t="s">
        <v>86</v>
      </c>
      <c r="E53" t="s">
        <v>87</v>
      </c>
      <c r="F53" t="s">
        <v>88</v>
      </c>
      <c r="I53">
        <v>0.3</v>
      </c>
      <c r="J53">
        <v>5.5430000000000001</v>
      </c>
      <c r="K53">
        <v>30.72</v>
      </c>
      <c r="L53">
        <v>0</v>
      </c>
      <c r="M53">
        <v>0</v>
      </c>
      <c r="N53">
        <v>5.5430000000000001</v>
      </c>
      <c r="O53">
        <v>55.43</v>
      </c>
      <c r="P53">
        <v>10</v>
      </c>
      <c r="Q53">
        <v>202305</v>
      </c>
      <c r="R53">
        <v>202327</v>
      </c>
      <c r="U53" t="s">
        <v>182</v>
      </c>
      <c r="V53">
        <v>82</v>
      </c>
      <c r="AQ53" t="s">
        <v>51</v>
      </c>
      <c r="AR53" t="s">
        <v>52</v>
      </c>
      <c r="BC53" t="s">
        <v>61</v>
      </c>
      <c r="BD53" t="s">
        <v>62</v>
      </c>
      <c r="BM53" t="s">
        <v>61</v>
      </c>
    </row>
    <row r="54" spans="1:65">
      <c r="A54">
        <v>31281</v>
      </c>
      <c r="B54" t="s">
        <v>183</v>
      </c>
      <c r="C54">
        <v>712</v>
      </c>
      <c r="D54" t="s">
        <v>86</v>
      </c>
      <c r="E54" t="s">
        <v>87</v>
      </c>
      <c r="F54" t="s">
        <v>88</v>
      </c>
      <c r="I54">
        <v>0.3</v>
      </c>
      <c r="J54">
        <v>5.5430000000000001</v>
      </c>
      <c r="K54">
        <v>30.72</v>
      </c>
      <c r="L54">
        <v>0</v>
      </c>
      <c r="M54">
        <v>0</v>
      </c>
      <c r="N54">
        <v>5.5430000000000001</v>
      </c>
      <c r="O54">
        <v>55.43</v>
      </c>
      <c r="P54">
        <v>10</v>
      </c>
      <c r="Q54">
        <v>202305</v>
      </c>
      <c r="R54">
        <v>202327</v>
      </c>
      <c r="U54" t="s">
        <v>184</v>
      </c>
      <c r="V54">
        <v>82</v>
      </c>
      <c r="BC54" t="s">
        <v>61</v>
      </c>
      <c r="BD54" t="s">
        <v>62</v>
      </c>
      <c r="BM54" t="s">
        <v>61</v>
      </c>
    </row>
    <row r="55" spans="1:65">
      <c r="A55">
        <v>31296</v>
      </c>
      <c r="B55" t="s">
        <v>185</v>
      </c>
      <c r="C55">
        <v>712</v>
      </c>
      <c r="D55" t="s">
        <v>186</v>
      </c>
      <c r="E55" t="s">
        <v>44</v>
      </c>
      <c r="I55">
        <v>0.3</v>
      </c>
      <c r="J55">
        <v>1.5429999999999999</v>
      </c>
      <c r="K55">
        <v>2.38</v>
      </c>
      <c r="L55">
        <v>0</v>
      </c>
      <c r="M55">
        <v>0</v>
      </c>
      <c r="N55">
        <v>1.5429999999999999</v>
      </c>
      <c r="O55">
        <v>15.43</v>
      </c>
      <c r="P55">
        <v>10</v>
      </c>
      <c r="Q55">
        <v>202307</v>
      </c>
      <c r="R55">
        <v>202327</v>
      </c>
      <c r="U55" t="s">
        <v>187</v>
      </c>
      <c r="V55">
        <v>41</v>
      </c>
      <c r="AQ55" t="s">
        <v>51</v>
      </c>
      <c r="AR55" t="s">
        <v>52</v>
      </c>
      <c r="BA55" t="s">
        <v>55</v>
      </c>
      <c r="BB55" t="s">
        <v>56</v>
      </c>
      <c r="BM55" t="s">
        <v>55</v>
      </c>
    </row>
    <row r="56" spans="1:65">
      <c r="A56">
        <v>32632</v>
      </c>
      <c r="B56" t="s">
        <v>188</v>
      </c>
      <c r="C56">
        <v>712</v>
      </c>
      <c r="D56" t="s">
        <v>43</v>
      </c>
      <c r="E56" t="s">
        <v>44</v>
      </c>
      <c r="F56" t="s">
        <v>45</v>
      </c>
      <c r="I56">
        <v>0.3</v>
      </c>
      <c r="J56">
        <v>2.258</v>
      </c>
      <c r="K56">
        <v>5.09</v>
      </c>
      <c r="L56">
        <v>0</v>
      </c>
      <c r="M56">
        <v>0</v>
      </c>
      <c r="N56">
        <v>2.258</v>
      </c>
      <c r="O56">
        <v>22.58</v>
      </c>
      <c r="P56">
        <v>10</v>
      </c>
      <c r="Q56">
        <v>202308</v>
      </c>
      <c r="R56">
        <v>202327</v>
      </c>
      <c r="U56" t="s">
        <v>189</v>
      </c>
      <c r="V56">
        <v>53</v>
      </c>
      <c r="BA56" t="s">
        <v>55</v>
      </c>
      <c r="BB56" t="s">
        <v>56</v>
      </c>
      <c r="BM56" t="s">
        <v>55</v>
      </c>
    </row>
    <row r="57" spans="1:65">
      <c r="A57">
        <v>32646</v>
      </c>
      <c r="B57" t="s">
        <v>190</v>
      </c>
      <c r="C57">
        <v>712</v>
      </c>
      <c r="D57" t="s">
        <v>43</v>
      </c>
      <c r="E57" t="s">
        <v>44</v>
      </c>
      <c r="F57" t="s">
        <v>45</v>
      </c>
      <c r="I57">
        <v>0.3</v>
      </c>
      <c r="J57">
        <v>2.258</v>
      </c>
      <c r="K57">
        <v>5.09</v>
      </c>
      <c r="L57">
        <v>0</v>
      </c>
      <c r="M57">
        <v>0</v>
      </c>
      <c r="N57">
        <v>2.258</v>
      </c>
      <c r="O57">
        <v>22.58</v>
      </c>
      <c r="P57">
        <v>10</v>
      </c>
      <c r="Q57">
        <v>202308</v>
      </c>
      <c r="R57">
        <v>202327</v>
      </c>
      <c r="U57" t="s">
        <v>191</v>
      </c>
      <c r="V57">
        <v>53</v>
      </c>
      <c r="BA57" t="s">
        <v>55</v>
      </c>
      <c r="BB57" t="s">
        <v>56</v>
      </c>
      <c r="BM57" t="s">
        <v>55</v>
      </c>
    </row>
    <row r="58" spans="1:65">
      <c r="A58">
        <v>32650</v>
      </c>
      <c r="B58" t="s">
        <v>192</v>
      </c>
      <c r="C58">
        <v>712</v>
      </c>
      <c r="D58" t="s">
        <v>43</v>
      </c>
      <c r="E58" t="s">
        <v>44</v>
      </c>
      <c r="F58" t="s">
        <v>45</v>
      </c>
      <c r="I58">
        <v>0.3</v>
      </c>
      <c r="J58">
        <v>2.258</v>
      </c>
      <c r="K58">
        <v>5.09</v>
      </c>
      <c r="L58">
        <v>0</v>
      </c>
      <c r="M58">
        <v>0</v>
      </c>
      <c r="N58">
        <v>2.258</v>
      </c>
      <c r="O58">
        <v>22.58</v>
      </c>
      <c r="P58">
        <v>10</v>
      </c>
      <c r="Q58">
        <v>202308</v>
      </c>
      <c r="R58">
        <v>202327</v>
      </c>
      <c r="U58" t="s">
        <v>193</v>
      </c>
      <c r="V58">
        <v>53</v>
      </c>
      <c r="BA58" t="s">
        <v>55</v>
      </c>
      <c r="BB58" t="s">
        <v>56</v>
      </c>
      <c r="BM58" t="s">
        <v>55</v>
      </c>
    </row>
    <row r="59" spans="1:65">
      <c r="A59">
        <v>32710</v>
      </c>
      <c r="B59" t="s">
        <v>194</v>
      </c>
      <c r="C59">
        <v>712</v>
      </c>
      <c r="D59" t="s">
        <v>43</v>
      </c>
      <c r="E59" t="s">
        <v>44</v>
      </c>
      <c r="F59" t="s">
        <v>45</v>
      </c>
      <c r="I59">
        <v>0.3</v>
      </c>
      <c r="J59">
        <v>2.4</v>
      </c>
      <c r="K59">
        <v>5.76</v>
      </c>
      <c r="L59">
        <v>0</v>
      </c>
      <c r="M59">
        <v>0</v>
      </c>
      <c r="N59">
        <v>2.4</v>
      </c>
      <c r="O59">
        <v>24</v>
      </c>
      <c r="P59">
        <v>10</v>
      </c>
      <c r="Q59">
        <v>202308</v>
      </c>
      <c r="R59">
        <v>202327</v>
      </c>
      <c r="U59" t="s">
        <v>195</v>
      </c>
      <c r="V59">
        <v>54</v>
      </c>
      <c r="BA59" t="s">
        <v>55</v>
      </c>
      <c r="BB59" t="s">
        <v>56</v>
      </c>
      <c r="BM59" t="s">
        <v>55</v>
      </c>
    </row>
    <row r="60" spans="1:65">
      <c r="A60">
        <v>32736</v>
      </c>
      <c r="B60" t="s">
        <v>196</v>
      </c>
      <c r="C60">
        <v>712</v>
      </c>
      <c r="D60" t="s">
        <v>81</v>
      </c>
      <c r="E60" t="s">
        <v>82</v>
      </c>
      <c r="F60" t="s">
        <v>83</v>
      </c>
      <c r="I60">
        <v>0.3</v>
      </c>
      <c r="J60">
        <v>2.4</v>
      </c>
      <c r="K60">
        <v>5.76</v>
      </c>
      <c r="L60">
        <v>0</v>
      </c>
      <c r="M60">
        <v>0</v>
      </c>
      <c r="N60">
        <v>2.4</v>
      </c>
      <c r="O60">
        <v>24</v>
      </c>
      <c r="P60">
        <v>10</v>
      </c>
      <c r="Q60">
        <v>202308</v>
      </c>
      <c r="R60">
        <v>202327</v>
      </c>
      <c r="U60" t="s">
        <v>197</v>
      </c>
      <c r="V60">
        <v>54</v>
      </c>
      <c r="AQ60" t="s">
        <v>51</v>
      </c>
      <c r="AR60" t="s">
        <v>52</v>
      </c>
      <c r="BA60" t="s">
        <v>55</v>
      </c>
      <c r="BB60" t="s">
        <v>56</v>
      </c>
      <c r="BM60" t="s">
        <v>55</v>
      </c>
    </row>
    <row r="61" spans="1:65">
      <c r="A61">
        <v>32739</v>
      </c>
      <c r="B61" t="s">
        <v>198</v>
      </c>
      <c r="C61">
        <v>712</v>
      </c>
      <c r="D61" t="s">
        <v>81</v>
      </c>
      <c r="E61" t="s">
        <v>82</v>
      </c>
      <c r="F61" t="s">
        <v>83</v>
      </c>
      <c r="I61">
        <v>0.3</v>
      </c>
      <c r="J61">
        <v>2.4</v>
      </c>
      <c r="K61">
        <v>5.76</v>
      </c>
      <c r="L61">
        <v>0</v>
      </c>
      <c r="M61">
        <v>0</v>
      </c>
      <c r="N61">
        <v>2.4</v>
      </c>
      <c r="O61">
        <v>24</v>
      </c>
      <c r="P61">
        <v>10</v>
      </c>
      <c r="Q61">
        <v>202308</v>
      </c>
      <c r="R61">
        <v>202327</v>
      </c>
      <c r="U61" t="s">
        <v>199</v>
      </c>
      <c r="V61">
        <v>54</v>
      </c>
      <c r="AQ61" t="s">
        <v>51</v>
      </c>
      <c r="AR61" t="s">
        <v>52</v>
      </c>
      <c r="BA61" t="s">
        <v>55</v>
      </c>
      <c r="BB61" t="s">
        <v>56</v>
      </c>
      <c r="BM61" t="s">
        <v>55</v>
      </c>
    </row>
    <row r="62" spans="1:65">
      <c r="A62">
        <v>32744</v>
      </c>
      <c r="B62" t="s">
        <v>200</v>
      </c>
      <c r="C62">
        <v>712</v>
      </c>
      <c r="D62" t="s">
        <v>81</v>
      </c>
      <c r="E62" t="s">
        <v>82</v>
      </c>
      <c r="F62" t="s">
        <v>83</v>
      </c>
      <c r="I62">
        <v>0.3</v>
      </c>
      <c r="J62">
        <v>2.4</v>
      </c>
      <c r="K62">
        <v>5.76</v>
      </c>
      <c r="L62">
        <v>0</v>
      </c>
      <c r="M62">
        <v>0</v>
      </c>
      <c r="N62">
        <v>2.4</v>
      </c>
      <c r="O62">
        <v>24</v>
      </c>
      <c r="P62">
        <v>10</v>
      </c>
      <c r="Q62">
        <v>202308</v>
      </c>
      <c r="R62">
        <v>202327</v>
      </c>
      <c r="U62" t="s">
        <v>201</v>
      </c>
      <c r="V62">
        <v>54</v>
      </c>
      <c r="AQ62" t="s">
        <v>51</v>
      </c>
      <c r="AR62" t="s">
        <v>52</v>
      </c>
      <c r="BA62" t="s">
        <v>55</v>
      </c>
      <c r="BB62" t="s">
        <v>56</v>
      </c>
      <c r="BM62" t="s">
        <v>55</v>
      </c>
    </row>
    <row r="63" spans="1:65">
      <c r="A63">
        <v>32746</v>
      </c>
      <c r="B63" t="s">
        <v>202</v>
      </c>
      <c r="C63">
        <v>712</v>
      </c>
      <c r="D63" t="s">
        <v>81</v>
      </c>
      <c r="E63" t="s">
        <v>82</v>
      </c>
      <c r="F63" t="s">
        <v>83</v>
      </c>
      <c r="I63">
        <v>0.3</v>
      </c>
      <c r="J63">
        <v>2.4</v>
      </c>
      <c r="K63">
        <v>5.76</v>
      </c>
      <c r="L63">
        <v>0</v>
      </c>
      <c r="M63">
        <v>0</v>
      </c>
      <c r="N63">
        <v>2.4</v>
      </c>
      <c r="O63">
        <v>24</v>
      </c>
      <c r="P63">
        <v>10</v>
      </c>
      <c r="Q63">
        <v>202308</v>
      </c>
      <c r="R63">
        <v>202327</v>
      </c>
      <c r="U63" t="s">
        <v>203</v>
      </c>
      <c r="V63">
        <v>54</v>
      </c>
      <c r="AQ63" t="s">
        <v>51</v>
      </c>
      <c r="AR63" t="s">
        <v>52</v>
      </c>
      <c r="BA63" t="s">
        <v>55</v>
      </c>
      <c r="BB63" t="s">
        <v>56</v>
      </c>
      <c r="BM63" t="s">
        <v>55</v>
      </c>
    </row>
    <row r="64" spans="1:65">
      <c r="A64">
        <v>32760</v>
      </c>
      <c r="B64" t="s">
        <v>204</v>
      </c>
      <c r="C64">
        <v>712</v>
      </c>
      <c r="D64" t="s">
        <v>81</v>
      </c>
      <c r="E64" t="s">
        <v>82</v>
      </c>
      <c r="F64" t="s">
        <v>83</v>
      </c>
      <c r="I64">
        <v>0.3</v>
      </c>
      <c r="J64">
        <v>2.6859999999999999</v>
      </c>
      <c r="K64">
        <v>7.21</v>
      </c>
      <c r="L64">
        <v>0</v>
      </c>
      <c r="M64">
        <v>0</v>
      </c>
      <c r="N64">
        <v>2.6859999999999999</v>
      </c>
      <c r="O64">
        <v>26.86</v>
      </c>
      <c r="P64">
        <v>10</v>
      </c>
      <c r="Q64">
        <v>202308</v>
      </c>
      <c r="R64">
        <v>202327</v>
      </c>
      <c r="U64" t="s">
        <v>205</v>
      </c>
      <c r="V64">
        <v>56</v>
      </c>
      <c r="BA64" t="s">
        <v>55</v>
      </c>
      <c r="BB64" t="s">
        <v>56</v>
      </c>
      <c r="BM64" t="s">
        <v>55</v>
      </c>
    </row>
    <row r="65" spans="1:65">
      <c r="A65">
        <v>32763</v>
      </c>
      <c r="B65" t="s">
        <v>206</v>
      </c>
      <c r="C65">
        <v>712</v>
      </c>
      <c r="D65" t="s">
        <v>81</v>
      </c>
      <c r="E65" t="s">
        <v>82</v>
      </c>
      <c r="F65" t="s">
        <v>83</v>
      </c>
      <c r="I65">
        <v>0.3</v>
      </c>
      <c r="J65">
        <v>2.1150000000000002</v>
      </c>
      <c r="K65">
        <v>4.47</v>
      </c>
      <c r="L65">
        <v>0</v>
      </c>
      <c r="M65">
        <v>0</v>
      </c>
      <c r="N65">
        <v>2.1150000000000002</v>
      </c>
      <c r="O65">
        <v>21.15</v>
      </c>
      <c r="P65">
        <v>10</v>
      </c>
      <c r="Q65">
        <v>202308</v>
      </c>
      <c r="R65">
        <v>202327</v>
      </c>
      <c r="U65" t="s">
        <v>207</v>
      </c>
      <c r="V65">
        <v>51</v>
      </c>
      <c r="AO65" t="s">
        <v>49</v>
      </c>
      <c r="AP65" t="s">
        <v>50</v>
      </c>
      <c r="BA65" t="s">
        <v>55</v>
      </c>
      <c r="BB65" t="s">
        <v>56</v>
      </c>
      <c r="BM65" t="s">
        <v>55</v>
      </c>
    </row>
    <row r="66" spans="1:65">
      <c r="A66">
        <v>32764</v>
      </c>
      <c r="B66" t="s">
        <v>208</v>
      </c>
      <c r="C66">
        <v>712</v>
      </c>
      <c r="D66" t="s">
        <v>81</v>
      </c>
      <c r="E66" t="s">
        <v>82</v>
      </c>
      <c r="F66" t="s">
        <v>83</v>
      </c>
      <c r="I66">
        <v>0.3</v>
      </c>
      <c r="J66">
        <v>2.1150000000000002</v>
      </c>
      <c r="K66">
        <v>4.47</v>
      </c>
      <c r="L66">
        <v>0</v>
      </c>
      <c r="M66">
        <v>0</v>
      </c>
      <c r="N66">
        <v>2.1150000000000002</v>
      </c>
      <c r="O66">
        <v>21.15</v>
      </c>
      <c r="P66">
        <v>10</v>
      </c>
      <c r="Q66">
        <v>202308</v>
      </c>
      <c r="R66">
        <v>202327</v>
      </c>
      <c r="U66" t="s">
        <v>209</v>
      </c>
      <c r="V66">
        <v>51</v>
      </c>
      <c r="AO66" t="s">
        <v>49</v>
      </c>
      <c r="AP66" t="s">
        <v>50</v>
      </c>
      <c r="BA66" t="s">
        <v>55</v>
      </c>
      <c r="BB66" t="s">
        <v>56</v>
      </c>
      <c r="BM66" t="s">
        <v>55</v>
      </c>
    </row>
    <row r="67" spans="1:65">
      <c r="A67">
        <v>32767</v>
      </c>
      <c r="B67" t="s">
        <v>210</v>
      </c>
      <c r="C67">
        <v>712</v>
      </c>
      <c r="D67" t="s">
        <v>81</v>
      </c>
      <c r="E67" t="s">
        <v>82</v>
      </c>
      <c r="F67" t="s">
        <v>83</v>
      </c>
      <c r="I67">
        <v>0.3</v>
      </c>
      <c r="J67">
        <v>2.1150000000000002</v>
      </c>
      <c r="K67">
        <v>4.47</v>
      </c>
      <c r="L67">
        <v>0</v>
      </c>
      <c r="M67">
        <v>0</v>
      </c>
      <c r="N67">
        <v>2.1150000000000002</v>
      </c>
      <c r="O67">
        <v>21.15</v>
      </c>
      <c r="P67">
        <v>10</v>
      </c>
      <c r="Q67">
        <v>202308</v>
      </c>
      <c r="R67">
        <v>202327</v>
      </c>
      <c r="U67" t="s">
        <v>211</v>
      </c>
      <c r="V67">
        <v>51</v>
      </c>
      <c r="AO67" t="s">
        <v>49</v>
      </c>
      <c r="AP67" t="s">
        <v>50</v>
      </c>
      <c r="BA67" t="s">
        <v>55</v>
      </c>
      <c r="BB67" t="s">
        <v>56</v>
      </c>
      <c r="BM67" t="s">
        <v>55</v>
      </c>
    </row>
    <row r="68" spans="1:65">
      <c r="A68">
        <v>32769</v>
      </c>
      <c r="B68" t="s">
        <v>212</v>
      </c>
      <c r="C68">
        <v>712</v>
      </c>
      <c r="D68" t="s">
        <v>81</v>
      </c>
      <c r="E68" t="s">
        <v>82</v>
      </c>
      <c r="F68" t="s">
        <v>83</v>
      </c>
      <c r="I68">
        <v>0.3</v>
      </c>
      <c r="J68">
        <v>2.1150000000000002</v>
      </c>
      <c r="K68">
        <v>4.47</v>
      </c>
      <c r="L68">
        <v>0</v>
      </c>
      <c r="M68">
        <v>0</v>
      </c>
      <c r="N68">
        <v>2.1150000000000002</v>
      </c>
      <c r="O68">
        <v>21.15</v>
      </c>
      <c r="P68">
        <v>10</v>
      </c>
      <c r="Q68">
        <v>202308</v>
      </c>
      <c r="R68">
        <v>202327</v>
      </c>
      <c r="U68" t="s">
        <v>213</v>
      </c>
      <c r="V68">
        <v>51</v>
      </c>
      <c r="AQ68" t="s">
        <v>51</v>
      </c>
      <c r="AR68" t="s">
        <v>52</v>
      </c>
      <c r="BA68" t="s">
        <v>55</v>
      </c>
      <c r="BB68" t="s">
        <v>56</v>
      </c>
      <c r="BM68" t="s">
        <v>55</v>
      </c>
    </row>
    <row r="69" spans="1:65">
      <c r="A69">
        <v>32777</v>
      </c>
      <c r="B69" t="s">
        <v>214</v>
      </c>
      <c r="C69">
        <v>712</v>
      </c>
      <c r="D69" t="s">
        <v>215</v>
      </c>
      <c r="E69" t="s">
        <v>216</v>
      </c>
      <c r="F69" t="s">
        <v>217</v>
      </c>
      <c r="I69">
        <v>0.3</v>
      </c>
      <c r="J69">
        <v>1.9430000000000001</v>
      </c>
      <c r="K69">
        <v>3.77</v>
      </c>
      <c r="L69">
        <v>0</v>
      </c>
      <c r="M69">
        <v>0</v>
      </c>
      <c r="N69">
        <v>1.9430000000000001</v>
      </c>
      <c r="O69">
        <v>48.57</v>
      </c>
      <c r="P69">
        <v>25</v>
      </c>
      <c r="Q69">
        <v>202302</v>
      </c>
      <c r="R69">
        <v>202326</v>
      </c>
      <c r="U69" t="s">
        <v>218</v>
      </c>
      <c r="V69">
        <v>48</v>
      </c>
      <c r="BC69" t="s">
        <v>61</v>
      </c>
      <c r="BD69" t="s">
        <v>62</v>
      </c>
      <c r="BM69" t="s">
        <v>61</v>
      </c>
    </row>
    <row r="70" spans="1:65">
      <c r="A70">
        <v>32778</v>
      </c>
      <c r="B70" t="s">
        <v>219</v>
      </c>
      <c r="C70">
        <v>712</v>
      </c>
      <c r="D70" t="s">
        <v>215</v>
      </c>
      <c r="E70" t="s">
        <v>216</v>
      </c>
      <c r="F70" t="s">
        <v>217</v>
      </c>
      <c r="I70">
        <v>0.3</v>
      </c>
      <c r="J70">
        <v>1.9430000000000001</v>
      </c>
      <c r="K70">
        <v>3.77</v>
      </c>
      <c r="L70">
        <v>0</v>
      </c>
      <c r="M70">
        <v>0</v>
      </c>
      <c r="N70">
        <v>1.9430000000000001</v>
      </c>
      <c r="O70">
        <v>48.57</v>
      </c>
      <c r="P70">
        <v>25</v>
      </c>
      <c r="Q70">
        <v>202302</v>
      </c>
      <c r="R70">
        <v>202326</v>
      </c>
      <c r="U70" t="s">
        <v>220</v>
      </c>
      <c r="V70">
        <v>48</v>
      </c>
      <c r="BC70" t="s">
        <v>61</v>
      </c>
      <c r="BD70" t="s">
        <v>62</v>
      </c>
      <c r="BM70" t="s">
        <v>61</v>
      </c>
    </row>
    <row r="71" spans="1:65">
      <c r="A71">
        <v>32781</v>
      </c>
      <c r="B71" t="s">
        <v>221</v>
      </c>
      <c r="C71">
        <v>712</v>
      </c>
      <c r="D71" t="s">
        <v>43</v>
      </c>
      <c r="E71" t="s">
        <v>44</v>
      </c>
      <c r="F71" t="s">
        <v>45</v>
      </c>
      <c r="I71">
        <v>0.3</v>
      </c>
      <c r="J71">
        <v>2.5430000000000001</v>
      </c>
      <c r="K71">
        <v>6.46</v>
      </c>
      <c r="L71">
        <v>0</v>
      </c>
      <c r="M71">
        <v>0</v>
      </c>
      <c r="N71">
        <v>2.5430000000000001</v>
      </c>
      <c r="O71">
        <v>25.43</v>
      </c>
      <c r="P71">
        <v>10</v>
      </c>
      <c r="Q71">
        <v>202308</v>
      </c>
      <c r="R71">
        <v>202327</v>
      </c>
      <c r="U71" t="s">
        <v>222</v>
      </c>
      <c r="V71">
        <v>55</v>
      </c>
      <c r="AO71" t="s">
        <v>49</v>
      </c>
      <c r="AP71" t="s">
        <v>50</v>
      </c>
      <c r="BC71" t="s">
        <v>61</v>
      </c>
      <c r="BD71" t="s">
        <v>62</v>
      </c>
      <c r="BM71" t="s">
        <v>61</v>
      </c>
    </row>
    <row r="72" spans="1:65">
      <c r="A72">
        <v>32783</v>
      </c>
      <c r="B72" t="s">
        <v>223</v>
      </c>
      <c r="C72">
        <v>712</v>
      </c>
      <c r="D72" t="s">
        <v>81</v>
      </c>
      <c r="E72" t="s">
        <v>82</v>
      </c>
      <c r="F72" t="s">
        <v>83</v>
      </c>
      <c r="I72">
        <v>0.3</v>
      </c>
      <c r="J72">
        <v>4.6859999999999999</v>
      </c>
      <c r="K72">
        <v>21.95</v>
      </c>
      <c r="L72">
        <v>0</v>
      </c>
      <c r="M72">
        <v>0</v>
      </c>
      <c r="N72">
        <v>4.6859999999999999</v>
      </c>
      <c r="O72">
        <v>46.86</v>
      </c>
      <c r="P72">
        <v>10</v>
      </c>
      <c r="Q72">
        <v>202305</v>
      </c>
      <c r="R72">
        <v>202327</v>
      </c>
      <c r="U72" t="s">
        <v>224</v>
      </c>
      <c r="V72">
        <v>78</v>
      </c>
      <c r="AQ72" t="s">
        <v>51</v>
      </c>
      <c r="AR72" t="s">
        <v>52</v>
      </c>
      <c r="BA72" t="s">
        <v>55</v>
      </c>
      <c r="BB72" t="s">
        <v>56</v>
      </c>
      <c r="BM72" t="s">
        <v>55</v>
      </c>
    </row>
    <row r="73" spans="1:65">
      <c r="A73">
        <v>32786</v>
      </c>
      <c r="B73" t="s">
        <v>225</v>
      </c>
      <c r="C73">
        <v>712</v>
      </c>
      <c r="D73" t="s">
        <v>81</v>
      </c>
      <c r="E73" t="s">
        <v>82</v>
      </c>
      <c r="F73" t="s">
        <v>83</v>
      </c>
      <c r="I73">
        <v>0.3</v>
      </c>
      <c r="J73">
        <v>4.4000000000000004</v>
      </c>
      <c r="K73">
        <v>19.36</v>
      </c>
      <c r="L73">
        <v>0</v>
      </c>
      <c r="M73">
        <v>0</v>
      </c>
      <c r="N73">
        <v>4.4000000000000004</v>
      </c>
      <c r="O73">
        <v>44</v>
      </c>
      <c r="P73">
        <v>10</v>
      </c>
      <c r="Q73">
        <v>202305</v>
      </c>
      <c r="R73">
        <v>202327</v>
      </c>
      <c r="U73" t="s">
        <v>226</v>
      </c>
      <c r="V73">
        <v>77</v>
      </c>
      <c r="AQ73" t="s">
        <v>51</v>
      </c>
      <c r="AR73" t="s">
        <v>52</v>
      </c>
      <c r="BA73" t="s">
        <v>55</v>
      </c>
      <c r="BB73" t="s">
        <v>56</v>
      </c>
      <c r="BM73" t="s">
        <v>55</v>
      </c>
    </row>
    <row r="74" spans="1:65">
      <c r="A74">
        <v>32800</v>
      </c>
      <c r="B74" t="s">
        <v>227</v>
      </c>
      <c r="C74">
        <v>712</v>
      </c>
      <c r="D74" t="s">
        <v>43</v>
      </c>
      <c r="E74" t="s">
        <v>44</v>
      </c>
      <c r="F74" t="s">
        <v>45</v>
      </c>
      <c r="I74">
        <v>0.3</v>
      </c>
      <c r="J74">
        <v>2.258</v>
      </c>
      <c r="K74">
        <v>5.09</v>
      </c>
      <c r="L74">
        <v>0</v>
      </c>
      <c r="M74">
        <v>0</v>
      </c>
      <c r="N74">
        <v>2.258</v>
      </c>
      <c r="O74">
        <v>22.58</v>
      </c>
      <c r="P74">
        <v>10</v>
      </c>
      <c r="Q74">
        <v>202308</v>
      </c>
      <c r="R74">
        <v>202327</v>
      </c>
      <c r="U74" t="s">
        <v>228</v>
      </c>
      <c r="V74">
        <v>53</v>
      </c>
      <c r="BA74" t="s">
        <v>55</v>
      </c>
      <c r="BB74" t="s">
        <v>56</v>
      </c>
      <c r="BM74" t="s">
        <v>55</v>
      </c>
    </row>
    <row r="75" spans="1:65">
      <c r="A75">
        <v>32803</v>
      </c>
      <c r="B75" t="s">
        <v>229</v>
      </c>
      <c r="C75">
        <v>712</v>
      </c>
      <c r="D75" t="s">
        <v>43</v>
      </c>
      <c r="E75" t="s">
        <v>44</v>
      </c>
      <c r="F75" t="s">
        <v>45</v>
      </c>
      <c r="I75">
        <v>0.3</v>
      </c>
      <c r="J75">
        <v>2.4</v>
      </c>
      <c r="K75">
        <v>5.76</v>
      </c>
      <c r="L75">
        <v>0</v>
      </c>
      <c r="M75">
        <v>0</v>
      </c>
      <c r="N75">
        <v>2.4</v>
      </c>
      <c r="O75">
        <v>24</v>
      </c>
      <c r="P75">
        <v>10</v>
      </c>
      <c r="Q75">
        <v>202308</v>
      </c>
      <c r="R75">
        <v>202327</v>
      </c>
      <c r="U75" t="s">
        <v>230</v>
      </c>
      <c r="V75">
        <v>54</v>
      </c>
      <c r="BA75" t="s">
        <v>55</v>
      </c>
      <c r="BB75" t="s">
        <v>56</v>
      </c>
      <c r="BM75" t="s">
        <v>55</v>
      </c>
    </row>
    <row r="76" spans="1:65">
      <c r="A76">
        <v>32812</v>
      </c>
      <c r="B76" t="s">
        <v>231</v>
      </c>
      <c r="C76">
        <v>712</v>
      </c>
      <c r="D76" t="s">
        <v>43</v>
      </c>
      <c r="E76" t="s">
        <v>44</v>
      </c>
      <c r="F76" t="s">
        <v>45</v>
      </c>
      <c r="I76">
        <v>0.3</v>
      </c>
      <c r="J76">
        <v>2.7</v>
      </c>
      <c r="K76">
        <v>7.29</v>
      </c>
      <c r="L76">
        <v>0</v>
      </c>
      <c r="M76">
        <v>0</v>
      </c>
      <c r="N76">
        <v>2.7</v>
      </c>
      <c r="O76">
        <v>27</v>
      </c>
      <c r="P76">
        <v>10</v>
      </c>
      <c r="Q76">
        <v>202308</v>
      </c>
      <c r="R76">
        <v>202327</v>
      </c>
      <c r="U76" t="s">
        <v>232</v>
      </c>
      <c r="V76">
        <v>57</v>
      </c>
      <c r="AO76" t="s">
        <v>49</v>
      </c>
      <c r="AP76" t="s">
        <v>50</v>
      </c>
      <c r="BA76" t="s">
        <v>55</v>
      </c>
      <c r="BB76" t="s">
        <v>56</v>
      </c>
      <c r="BM76" t="s">
        <v>55</v>
      </c>
    </row>
    <row r="77" spans="1:65">
      <c r="A77">
        <v>32815</v>
      </c>
      <c r="B77" t="s">
        <v>233</v>
      </c>
      <c r="C77">
        <v>712</v>
      </c>
      <c r="D77" t="s">
        <v>43</v>
      </c>
      <c r="E77" t="s">
        <v>44</v>
      </c>
      <c r="F77" t="s">
        <v>45</v>
      </c>
      <c r="I77">
        <v>0.3</v>
      </c>
      <c r="J77">
        <v>1.829</v>
      </c>
      <c r="K77">
        <v>3.34</v>
      </c>
      <c r="L77">
        <v>0</v>
      </c>
      <c r="M77">
        <v>0</v>
      </c>
      <c r="N77">
        <v>1.829</v>
      </c>
      <c r="O77">
        <v>18.29</v>
      </c>
      <c r="P77">
        <v>10</v>
      </c>
      <c r="Q77">
        <v>202308</v>
      </c>
      <c r="R77">
        <v>202327</v>
      </c>
      <c r="U77" t="s">
        <v>234</v>
      </c>
      <c r="V77">
        <v>46</v>
      </c>
      <c r="AO77" t="s">
        <v>49</v>
      </c>
      <c r="AP77" t="s">
        <v>50</v>
      </c>
      <c r="BA77" t="s">
        <v>55</v>
      </c>
      <c r="BB77" t="s">
        <v>56</v>
      </c>
      <c r="BM77" t="s">
        <v>55</v>
      </c>
    </row>
    <row r="78" spans="1:65">
      <c r="A78">
        <v>32816</v>
      </c>
      <c r="B78" t="s">
        <v>235</v>
      </c>
      <c r="C78">
        <v>712</v>
      </c>
      <c r="D78" t="s">
        <v>43</v>
      </c>
      <c r="E78" t="s">
        <v>44</v>
      </c>
      <c r="F78" t="s">
        <v>45</v>
      </c>
      <c r="I78">
        <v>0.3</v>
      </c>
      <c r="J78">
        <v>1.972</v>
      </c>
      <c r="K78">
        <v>3.88</v>
      </c>
      <c r="L78">
        <v>0</v>
      </c>
      <c r="M78">
        <v>0</v>
      </c>
      <c r="N78">
        <v>1.972</v>
      </c>
      <c r="O78">
        <v>19.72</v>
      </c>
      <c r="P78">
        <v>10</v>
      </c>
      <c r="Q78">
        <v>202308</v>
      </c>
      <c r="R78">
        <v>202327</v>
      </c>
      <c r="U78" t="s">
        <v>236</v>
      </c>
      <c r="V78">
        <v>49</v>
      </c>
      <c r="AO78" t="s">
        <v>49</v>
      </c>
      <c r="AP78" t="s">
        <v>50</v>
      </c>
      <c r="BA78" t="s">
        <v>55</v>
      </c>
      <c r="BB78" t="s">
        <v>56</v>
      </c>
      <c r="BM78" t="s">
        <v>55</v>
      </c>
    </row>
    <row r="79" spans="1:65">
      <c r="A79">
        <v>32817</v>
      </c>
      <c r="B79" t="s">
        <v>237</v>
      </c>
      <c r="C79">
        <v>712</v>
      </c>
      <c r="D79" t="s">
        <v>43</v>
      </c>
      <c r="E79" t="s">
        <v>44</v>
      </c>
      <c r="F79" t="s">
        <v>45</v>
      </c>
      <c r="I79">
        <v>0.3</v>
      </c>
      <c r="J79">
        <v>1.4</v>
      </c>
      <c r="K79">
        <v>1.96</v>
      </c>
      <c r="L79">
        <v>0</v>
      </c>
      <c r="M79">
        <v>0</v>
      </c>
      <c r="N79">
        <v>1.4</v>
      </c>
      <c r="O79">
        <v>14</v>
      </c>
      <c r="P79">
        <v>10</v>
      </c>
      <c r="Q79">
        <v>202308</v>
      </c>
      <c r="R79">
        <v>202327</v>
      </c>
      <c r="U79" t="s">
        <v>238</v>
      </c>
      <c r="V79">
        <v>38</v>
      </c>
      <c r="BA79" t="s">
        <v>55</v>
      </c>
      <c r="BB79" t="s">
        <v>56</v>
      </c>
      <c r="BM79" t="s">
        <v>55</v>
      </c>
    </row>
    <row r="80" spans="1:65">
      <c r="A80">
        <v>32818</v>
      </c>
      <c r="B80" t="s">
        <v>239</v>
      </c>
      <c r="C80">
        <v>712</v>
      </c>
      <c r="D80" t="s">
        <v>43</v>
      </c>
      <c r="E80" t="s">
        <v>44</v>
      </c>
      <c r="F80" t="s">
        <v>45</v>
      </c>
      <c r="I80">
        <v>0.3</v>
      </c>
      <c r="J80">
        <v>1.972</v>
      </c>
      <c r="K80">
        <v>3.88</v>
      </c>
      <c r="L80">
        <v>0</v>
      </c>
      <c r="M80">
        <v>0</v>
      </c>
      <c r="N80">
        <v>1.972</v>
      </c>
      <c r="O80">
        <v>19.72</v>
      </c>
      <c r="P80">
        <v>10</v>
      </c>
      <c r="Q80">
        <v>202308</v>
      </c>
      <c r="R80">
        <v>202327</v>
      </c>
      <c r="U80" t="s">
        <v>240</v>
      </c>
      <c r="V80">
        <v>49</v>
      </c>
      <c r="BA80" t="s">
        <v>55</v>
      </c>
      <c r="BB80" t="s">
        <v>56</v>
      </c>
      <c r="BM80" t="s">
        <v>55</v>
      </c>
    </row>
    <row r="81" spans="1:65">
      <c r="A81">
        <v>32820</v>
      </c>
      <c r="B81" t="s">
        <v>241</v>
      </c>
      <c r="C81">
        <v>712</v>
      </c>
      <c r="D81" t="s">
        <v>43</v>
      </c>
      <c r="E81" t="s">
        <v>44</v>
      </c>
      <c r="F81" t="s">
        <v>45</v>
      </c>
      <c r="I81">
        <v>0.3</v>
      </c>
      <c r="J81">
        <v>1.972</v>
      </c>
      <c r="K81">
        <v>3.88</v>
      </c>
      <c r="L81">
        <v>0</v>
      </c>
      <c r="M81">
        <v>0</v>
      </c>
      <c r="N81">
        <v>1.972</v>
      </c>
      <c r="O81">
        <v>19.72</v>
      </c>
      <c r="P81">
        <v>10</v>
      </c>
      <c r="Q81">
        <v>202308</v>
      </c>
      <c r="R81">
        <v>202327</v>
      </c>
      <c r="U81" t="s">
        <v>242</v>
      </c>
      <c r="V81">
        <v>49</v>
      </c>
      <c r="BA81" t="s">
        <v>55</v>
      </c>
      <c r="BB81" t="s">
        <v>56</v>
      </c>
      <c r="BM81" t="s">
        <v>55</v>
      </c>
    </row>
    <row r="82" spans="1:65">
      <c r="A82">
        <v>32826</v>
      </c>
      <c r="B82" t="s">
        <v>243</v>
      </c>
      <c r="C82">
        <v>712</v>
      </c>
      <c r="D82" t="s">
        <v>43</v>
      </c>
      <c r="E82" t="s">
        <v>44</v>
      </c>
      <c r="F82" t="s">
        <v>45</v>
      </c>
      <c r="I82">
        <v>0.3</v>
      </c>
      <c r="J82">
        <v>1.6</v>
      </c>
      <c r="K82">
        <v>2.56</v>
      </c>
      <c r="L82">
        <v>0</v>
      </c>
      <c r="M82">
        <v>0</v>
      </c>
      <c r="N82">
        <v>1.6</v>
      </c>
      <c r="O82">
        <v>16</v>
      </c>
      <c r="P82">
        <v>10</v>
      </c>
      <c r="Q82">
        <v>202308</v>
      </c>
      <c r="R82">
        <v>202327</v>
      </c>
      <c r="U82" t="s">
        <v>244</v>
      </c>
      <c r="V82">
        <v>42</v>
      </c>
      <c r="AO82" t="s">
        <v>49</v>
      </c>
      <c r="AP82" t="s">
        <v>50</v>
      </c>
      <c r="BA82" t="s">
        <v>55</v>
      </c>
      <c r="BB82" t="s">
        <v>56</v>
      </c>
      <c r="BM82" t="s">
        <v>55</v>
      </c>
    </row>
    <row r="83" spans="1:65">
      <c r="A83">
        <v>32828</v>
      </c>
      <c r="B83" t="s">
        <v>245</v>
      </c>
      <c r="C83">
        <v>712</v>
      </c>
      <c r="D83" t="s">
        <v>43</v>
      </c>
      <c r="E83" t="s">
        <v>44</v>
      </c>
      <c r="F83" t="s">
        <v>45</v>
      </c>
      <c r="I83">
        <v>0.3</v>
      </c>
      <c r="J83">
        <v>1.972</v>
      </c>
      <c r="K83">
        <v>3.88</v>
      </c>
      <c r="L83">
        <v>0</v>
      </c>
      <c r="M83">
        <v>0</v>
      </c>
      <c r="N83">
        <v>1.972</v>
      </c>
      <c r="O83">
        <v>19.72</v>
      </c>
      <c r="P83">
        <v>10</v>
      </c>
      <c r="Q83">
        <v>202308</v>
      </c>
      <c r="R83">
        <v>202327</v>
      </c>
      <c r="U83" t="s">
        <v>246</v>
      </c>
      <c r="V83">
        <v>49</v>
      </c>
      <c r="BA83" t="s">
        <v>55</v>
      </c>
      <c r="BB83" t="s">
        <v>56</v>
      </c>
      <c r="BM83" t="s">
        <v>55</v>
      </c>
    </row>
    <row r="84" spans="1:65">
      <c r="A84">
        <v>32829</v>
      </c>
      <c r="B84" t="s">
        <v>247</v>
      </c>
      <c r="C84">
        <v>712</v>
      </c>
      <c r="D84" t="s">
        <v>43</v>
      </c>
      <c r="E84" t="s">
        <v>44</v>
      </c>
      <c r="F84" t="s">
        <v>45</v>
      </c>
      <c r="I84">
        <v>0.3</v>
      </c>
      <c r="J84">
        <v>1.5429999999999999</v>
      </c>
      <c r="K84">
        <v>2.38</v>
      </c>
      <c r="L84">
        <v>0</v>
      </c>
      <c r="M84">
        <v>0</v>
      </c>
      <c r="N84">
        <v>1.5429999999999999</v>
      </c>
      <c r="O84">
        <v>15.43</v>
      </c>
      <c r="P84">
        <v>10</v>
      </c>
      <c r="Q84">
        <v>202308</v>
      </c>
      <c r="R84">
        <v>202327</v>
      </c>
      <c r="U84" t="s">
        <v>248</v>
      </c>
      <c r="V84">
        <v>41</v>
      </c>
      <c r="AO84" t="s">
        <v>49</v>
      </c>
      <c r="AP84" t="s">
        <v>50</v>
      </c>
      <c r="BA84" t="s">
        <v>55</v>
      </c>
      <c r="BB84" t="s">
        <v>56</v>
      </c>
      <c r="BM84" t="s">
        <v>55</v>
      </c>
    </row>
    <row r="85" spans="1:65">
      <c r="A85">
        <v>33131</v>
      </c>
      <c r="B85" t="s">
        <v>249</v>
      </c>
      <c r="C85">
        <v>712</v>
      </c>
      <c r="D85" t="s">
        <v>250</v>
      </c>
      <c r="E85" t="s">
        <v>251</v>
      </c>
      <c r="F85" t="s">
        <v>45</v>
      </c>
      <c r="I85">
        <v>0.3</v>
      </c>
      <c r="J85">
        <v>1.8859999999999999</v>
      </c>
      <c r="K85">
        <v>3.55</v>
      </c>
      <c r="L85">
        <v>0</v>
      </c>
      <c r="M85">
        <v>0</v>
      </c>
      <c r="N85">
        <v>1.8859999999999999</v>
      </c>
      <c r="O85">
        <v>47.15</v>
      </c>
      <c r="P85">
        <v>25</v>
      </c>
      <c r="Q85">
        <v>202305</v>
      </c>
      <c r="R85">
        <v>202327</v>
      </c>
      <c r="U85" t="s">
        <v>252</v>
      </c>
      <c r="V85">
        <v>47</v>
      </c>
      <c r="BC85" t="s">
        <v>61</v>
      </c>
      <c r="BD85" t="s">
        <v>62</v>
      </c>
      <c r="BM85" t="s">
        <v>61</v>
      </c>
    </row>
    <row r="86" spans="1:65">
      <c r="A86">
        <v>33136</v>
      </c>
      <c r="B86" t="s">
        <v>253</v>
      </c>
      <c r="C86">
        <v>712</v>
      </c>
      <c r="D86" t="s">
        <v>250</v>
      </c>
      <c r="E86" t="s">
        <v>251</v>
      </c>
      <c r="F86" t="s">
        <v>45</v>
      </c>
      <c r="I86">
        <v>0.3</v>
      </c>
      <c r="J86">
        <v>1.8859999999999999</v>
      </c>
      <c r="K86">
        <v>3.55</v>
      </c>
      <c r="L86">
        <v>0</v>
      </c>
      <c r="M86">
        <v>0</v>
      </c>
      <c r="N86">
        <v>1.8859999999999999</v>
      </c>
      <c r="O86">
        <v>47.15</v>
      </c>
      <c r="P86">
        <v>25</v>
      </c>
      <c r="Q86">
        <v>202305</v>
      </c>
      <c r="R86">
        <v>202327</v>
      </c>
      <c r="U86" t="s">
        <v>254</v>
      </c>
      <c r="V86">
        <v>47</v>
      </c>
      <c r="BC86" t="s">
        <v>61</v>
      </c>
      <c r="BD86" t="s">
        <v>62</v>
      </c>
      <c r="BM86" t="s">
        <v>61</v>
      </c>
    </row>
    <row r="87" spans="1:65">
      <c r="A87">
        <v>33209</v>
      </c>
      <c r="B87" t="s">
        <v>255</v>
      </c>
      <c r="C87">
        <v>712</v>
      </c>
      <c r="D87" t="s">
        <v>86</v>
      </c>
      <c r="E87" t="s">
        <v>87</v>
      </c>
      <c r="F87" t="s">
        <v>88</v>
      </c>
      <c r="I87">
        <v>0.3</v>
      </c>
      <c r="J87">
        <v>5.5430000000000001</v>
      </c>
      <c r="K87">
        <v>30.72</v>
      </c>
      <c r="L87">
        <v>0</v>
      </c>
      <c r="M87">
        <v>0</v>
      </c>
      <c r="N87">
        <v>5.5430000000000001</v>
      </c>
      <c r="O87">
        <v>55.43</v>
      </c>
      <c r="P87">
        <v>10</v>
      </c>
      <c r="Q87">
        <v>202305</v>
      </c>
      <c r="R87">
        <v>202327</v>
      </c>
      <c r="U87" t="s">
        <v>256</v>
      </c>
      <c r="V87">
        <v>82</v>
      </c>
      <c r="BC87" t="s">
        <v>61</v>
      </c>
      <c r="BD87" t="s">
        <v>62</v>
      </c>
      <c r="BM87" t="s">
        <v>61</v>
      </c>
    </row>
    <row r="88" spans="1:65">
      <c r="A88">
        <v>33227</v>
      </c>
      <c r="B88" t="s">
        <v>257</v>
      </c>
      <c r="C88">
        <v>712</v>
      </c>
      <c r="D88" t="s">
        <v>43</v>
      </c>
      <c r="E88" t="s">
        <v>44</v>
      </c>
      <c r="F88" t="s">
        <v>45</v>
      </c>
      <c r="I88">
        <v>0.3</v>
      </c>
      <c r="J88">
        <v>1.972</v>
      </c>
      <c r="K88">
        <v>3.88</v>
      </c>
      <c r="L88">
        <v>0</v>
      </c>
      <c r="M88">
        <v>0</v>
      </c>
      <c r="N88">
        <v>1.972</v>
      </c>
      <c r="O88">
        <v>19.72</v>
      </c>
      <c r="P88">
        <v>10</v>
      </c>
      <c r="Q88">
        <v>202308</v>
      </c>
      <c r="R88">
        <v>202327</v>
      </c>
      <c r="U88" t="s">
        <v>258</v>
      </c>
      <c r="V88">
        <v>49</v>
      </c>
      <c r="AO88" t="s">
        <v>49</v>
      </c>
      <c r="AP88" t="s">
        <v>50</v>
      </c>
      <c r="BA88" t="s">
        <v>55</v>
      </c>
      <c r="BB88" t="s">
        <v>56</v>
      </c>
      <c r="BM88" t="s">
        <v>55</v>
      </c>
    </row>
    <row r="89" spans="1:65">
      <c r="A89">
        <v>33229</v>
      </c>
      <c r="B89" t="s">
        <v>259</v>
      </c>
      <c r="C89">
        <v>712</v>
      </c>
      <c r="D89" t="s">
        <v>43</v>
      </c>
      <c r="E89" t="s">
        <v>44</v>
      </c>
      <c r="F89" t="s">
        <v>45</v>
      </c>
      <c r="I89">
        <v>0.3</v>
      </c>
      <c r="J89">
        <v>4.4000000000000004</v>
      </c>
      <c r="K89">
        <v>19.36</v>
      </c>
      <c r="L89">
        <v>0</v>
      </c>
      <c r="M89">
        <v>0</v>
      </c>
      <c r="N89">
        <v>4.4000000000000004</v>
      </c>
      <c r="O89">
        <v>44</v>
      </c>
      <c r="P89">
        <v>10</v>
      </c>
      <c r="Q89">
        <v>202308</v>
      </c>
      <c r="R89">
        <v>202327</v>
      </c>
      <c r="U89" t="s">
        <v>260</v>
      </c>
      <c r="V89">
        <v>77</v>
      </c>
      <c r="AO89" t="s">
        <v>49</v>
      </c>
      <c r="AP89" t="s">
        <v>50</v>
      </c>
      <c r="BA89" t="s">
        <v>55</v>
      </c>
      <c r="BB89" t="s">
        <v>56</v>
      </c>
      <c r="BM89" t="s">
        <v>55</v>
      </c>
    </row>
    <row r="90" spans="1:65">
      <c r="A90">
        <v>33233</v>
      </c>
      <c r="B90" t="s">
        <v>261</v>
      </c>
      <c r="C90">
        <v>712</v>
      </c>
      <c r="D90" t="s">
        <v>43</v>
      </c>
      <c r="E90" t="s">
        <v>44</v>
      </c>
      <c r="F90" t="s">
        <v>45</v>
      </c>
      <c r="I90">
        <v>0.3</v>
      </c>
      <c r="J90">
        <v>2.8290000000000002</v>
      </c>
      <c r="K90">
        <v>8</v>
      </c>
      <c r="L90">
        <v>0</v>
      </c>
      <c r="M90">
        <v>0</v>
      </c>
      <c r="N90">
        <v>2.8290000000000002</v>
      </c>
      <c r="O90">
        <v>28.29</v>
      </c>
      <c r="P90">
        <v>10</v>
      </c>
      <c r="Q90">
        <v>202308</v>
      </c>
      <c r="R90">
        <v>202327</v>
      </c>
      <c r="U90" t="s">
        <v>262</v>
      </c>
      <c r="V90">
        <v>58</v>
      </c>
      <c r="AO90" t="s">
        <v>49</v>
      </c>
      <c r="AP90" t="s">
        <v>50</v>
      </c>
      <c r="BA90" t="s">
        <v>55</v>
      </c>
      <c r="BB90" t="s">
        <v>56</v>
      </c>
      <c r="BM90" t="s">
        <v>55</v>
      </c>
    </row>
    <row r="91" spans="1:65">
      <c r="A91">
        <v>33236</v>
      </c>
      <c r="B91" t="s">
        <v>263</v>
      </c>
      <c r="C91">
        <v>712</v>
      </c>
      <c r="D91" t="s">
        <v>43</v>
      </c>
      <c r="E91" t="s">
        <v>44</v>
      </c>
      <c r="F91" t="s">
        <v>45</v>
      </c>
      <c r="I91">
        <v>0.3</v>
      </c>
      <c r="J91">
        <v>2.1150000000000002</v>
      </c>
      <c r="K91">
        <v>4.47</v>
      </c>
      <c r="L91">
        <v>0</v>
      </c>
      <c r="M91">
        <v>0</v>
      </c>
      <c r="N91">
        <v>2.1150000000000002</v>
      </c>
      <c r="O91">
        <v>21.15</v>
      </c>
      <c r="P91">
        <v>10</v>
      </c>
      <c r="Q91">
        <v>202308</v>
      </c>
      <c r="R91">
        <v>202327</v>
      </c>
      <c r="U91" t="s">
        <v>264</v>
      </c>
      <c r="V91">
        <v>51</v>
      </c>
      <c r="BA91" t="s">
        <v>55</v>
      </c>
      <c r="BB91" t="s">
        <v>56</v>
      </c>
      <c r="BM91" t="s">
        <v>55</v>
      </c>
    </row>
    <row r="92" spans="1:65">
      <c r="A92">
        <v>33238</v>
      </c>
      <c r="B92" t="s">
        <v>265</v>
      </c>
      <c r="C92">
        <v>712</v>
      </c>
      <c r="D92" t="s">
        <v>43</v>
      </c>
      <c r="E92" t="s">
        <v>44</v>
      </c>
      <c r="F92" t="s">
        <v>45</v>
      </c>
      <c r="I92">
        <v>0.3</v>
      </c>
      <c r="J92">
        <v>2.7</v>
      </c>
      <c r="K92">
        <v>7.29</v>
      </c>
      <c r="L92">
        <v>0</v>
      </c>
      <c r="M92">
        <v>0</v>
      </c>
      <c r="N92">
        <v>2.7</v>
      </c>
      <c r="O92">
        <v>27</v>
      </c>
      <c r="P92">
        <v>10</v>
      </c>
      <c r="Q92">
        <v>202308</v>
      </c>
      <c r="R92">
        <v>202327</v>
      </c>
      <c r="U92" t="s">
        <v>266</v>
      </c>
      <c r="V92">
        <v>57</v>
      </c>
      <c r="BA92" t="s">
        <v>55</v>
      </c>
      <c r="BB92" t="s">
        <v>56</v>
      </c>
      <c r="BM92" t="s">
        <v>55</v>
      </c>
    </row>
    <row r="93" spans="1:65">
      <c r="A93">
        <v>33250</v>
      </c>
      <c r="B93" t="s">
        <v>267</v>
      </c>
      <c r="C93">
        <v>712</v>
      </c>
      <c r="D93" t="s">
        <v>43</v>
      </c>
      <c r="E93" t="s">
        <v>44</v>
      </c>
      <c r="F93" t="s">
        <v>45</v>
      </c>
      <c r="I93">
        <v>0.3</v>
      </c>
      <c r="J93">
        <v>2.5430000000000001</v>
      </c>
      <c r="K93">
        <v>6.46</v>
      </c>
      <c r="L93">
        <v>0</v>
      </c>
      <c r="M93">
        <v>0</v>
      </c>
      <c r="N93">
        <v>2.5430000000000001</v>
      </c>
      <c r="O93">
        <v>25.43</v>
      </c>
      <c r="P93">
        <v>10</v>
      </c>
      <c r="Q93">
        <v>202308</v>
      </c>
      <c r="R93">
        <v>202327</v>
      </c>
      <c r="U93" t="s">
        <v>268</v>
      </c>
      <c r="V93">
        <v>55</v>
      </c>
      <c r="BA93" t="s">
        <v>55</v>
      </c>
      <c r="BB93" t="s">
        <v>56</v>
      </c>
      <c r="BM93" t="s">
        <v>55</v>
      </c>
    </row>
    <row r="94" spans="1:65">
      <c r="A94">
        <v>33251</v>
      </c>
      <c r="B94" t="s">
        <v>269</v>
      </c>
      <c r="C94">
        <v>712</v>
      </c>
      <c r="D94" t="s">
        <v>43</v>
      </c>
      <c r="E94" t="s">
        <v>44</v>
      </c>
      <c r="F94" t="s">
        <v>45</v>
      </c>
      <c r="I94">
        <v>0.3</v>
      </c>
      <c r="J94">
        <v>2.5430000000000001</v>
      </c>
      <c r="K94">
        <v>6.46</v>
      </c>
      <c r="L94">
        <v>0</v>
      </c>
      <c r="M94">
        <v>0</v>
      </c>
      <c r="N94">
        <v>2.5430000000000001</v>
      </c>
      <c r="O94">
        <v>25.43</v>
      </c>
      <c r="P94">
        <v>10</v>
      </c>
      <c r="Q94">
        <v>202308</v>
      </c>
      <c r="R94">
        <v>202327</v>
      </c>
      <c r="U94" t="s">
        <v>270</v>
      </c>
      <c r="V94">
        <v>55</v>
      </c>
      <c r="BA94" t="s">
        <v>55</v>
      </c>
      <c r="BB94" t="s">
        <v>56</v>
      </c>
      <c r="BM94" t="s">
        <v>55</v>
      </c>
    </row>
    <row r="95" spans="1:65">
      <c r="A95">
        <v>33653</v>
      </c>
      <c r="B95" t="s">
        <v>271</v>
      </c>
      <c r="C95">
        <v>712</v>
      </c>
      <c r="D95" t="s">
        <v>43</v>
      </c>
      <c r="E95" t="s">
        <v>44</v>
      </c>
      <c r="F95" t="s">
        <v>45</v>
      </c>
      <c r="I95">
        <v>0.3</v>
      </c>
      <c r="J95">
        <v>2.5430000000000001</v>
      </c>
      <c r="K95">
        <v>6.46</v>
      </c>
      <c r="L95">
        <v>0</v>
      </c>
      <c r="M95">
        <v>0</v>
      </c>
      <c r="N95">
        <v>2.5430000000000001</v>
      </c>
      <c r="O95">
        <v>25.43</v>
      </c>
      <c r="P95">
        <v>10</v>
      </c>
      <c r="Q95">
        <v>202308</v>
      </c>
      <c r="R95">
        <v>202327</v>
      </c>
      <c r="U95" t="s">
        <v>272</v>
      </c>
      <c r="V95">
        <v>55</v>
      </c>
      <c r="BA95" t="s">
        <v>55</v>
      </c>
      <c r="BB95" t="s">
        <v>56</v>
      </c>
      <c r="BM95" t="s">
        <v>55</v>
      </c>
    </row>
    <row r="96" spans="1:65">
      <c r="A96">
        <v>40016</v>
      </c>
      <c r="B96" t="s">
        <v>273</v>
      </c>
      <c r="C96">
        <v>712</v>
      </c>
      <c r="D96" t="s">
        <v>43</v>
      </c>
      <c r="E96" t="s">
        <v>44</v>
      </c>
      <c r="F96" t="s">
        <v>45</v>
      </c>
      <c r="I96">
        <v>0.3</v>
      </c>
      <c r="J96">
        <v>3.1150000000000002</v>
      </c>
      <c r="K96">
        <v>9.6999999999999993</v>
      </c>
      <c r="L96">
        <v>0</v>
      </c>
      <c r="M96">
        <v>0</v>
      </c>
      <c r="N96">
        <v>3.1150000000000002</v>
      </c>
      <c r="O96">
        <v>31.15</v>
      </c>
      <c r="P96">
        <v>10</v>
      </c>
      <c r="Q96">
        <v>202308</v>
      </c>
      <c r="R96">
        <v>202327</v>
      </c>
      <c r="U96" t="s">
        <v>274</v>
      </c>
      <c r="V96">
        <v>60</v>
      </c>
      <c r="AO96" t="s">
        <v>49</v>
      </c>
      <c r="AP96" t="s">
        <v>50</v>
      </c>
      <c r="AQ96" t="s">
        <v>51</v>
      </c>
      <c r="AR96" t="s">
        <v>52</v>
      </c>
      <c r="BA96" t="s">
        <v>55</v>
      </c>
      <c r="BB96" t="s">
        <v>56</v>
      </c>
      <c r="BM96" t="s">
        <v>55</v>
      </c>
    </row>
    <row r="97" spans="1:65">
      <c r="A97">
        <v>40023</v>
      </c>
      <c r="B97" t="s">
        <v>275</v>
      </c>
      <c r="C97">
        <v>712</v>
      </c>
      <c r="D97" t="s">
        <v>250</v>
      </c>
      <c r="E97" t="s">
        <v>251</v>
      </c>
      <c r="F97" t="s">
        <v>45</v>
      </c>
      <c r="I97">
        <v>0.3</v>
      </c>
      <c r="J97">
        <v>3.4</v>
      </c>
      <c r="K97">
        <v>11.56</v>
      </c>
      <c r="L97">
        <v>0</v>
      </c>
      <c r="M97">
        <v>0</v>
      </c>
      <c r="N97">
        <v>3.4</v>
      </c>
      <c r="O97">
        <v>85</v>
      </c>
      <c r="P97">
        <v>25</v>
      </c>
      <c r="Q97">
        <v>202309</v>
      </c>
      <c r="R97">
        <v>202327</v>
      </c>
      <c r="U97" t="s">
        <v>276</v>
      </c>
      <c r="V97">
        <v>65</v>
      </c>
      <c r="BC97" t="s">
        <v>61</v>
      </c>
      <c r="BD97" t="s">
        <v>62</v>
      </c>
      <c r="BM97" t="s">
        <v>61</v>
      </c>
    </row>
    <row r="98" spans="1:65">
      <c r="A98">
        <v>40024</v>
      </c>
      <c r="B98" t="s">
        <v>277</v>
      </c>
      <c r="C98">
        <v>712</v>
      </c>
      <c r="D98" t="s">
        <v>250</v>
      </c>
      <c r="E98" t="s">
        <v>251</v>
      </c>
      <c r="F98" t="s">
        <v>45</v>
      </c>
      <c r="I98">
        <v>0.3</v>
      </c>
      <c r="J98">
        <v>3.4</v>
      </c>
      <c r="K98">
        <v>11.56</v>
      </c>
      <c r="L98">
        <v>0</v>
      </c>
      <c r="M98">
        <v>0</v>
      </c>
      <c r="N98">
        <v>3.4</v>
      </c>
      <c r="O98">
        <v>85</v>
      </c>
      <c r="P98">
        <v>25</v>
      </c>
      <c r="Q98">
        <v>202309</v>
      </c>
      <c r="R98">
        <v>202327</v>
      </c>
      <c r="U98" t="s">
        <v>278</v>
      </c>
      <c r="V98">
        <v>65</v>
      </c>
      <c r="BC98" t="s">
        <v>61</v>
      </c>
      <c r="BD98" t="s">
        <v>62</v>
      </c>
      <c r="BM98" t="s">
        <v>61</v>
      </c>
    </row>
    <row r="99" spans="1:65">
      <c r="A99">
        <v>40025</v>
      </c>
      <c r="B99" t="s">
        <v>279</v>
      </c>
      <c r="C99">
        <v>712</v>
      </c>
      <c r="D99" t="s">
        <v>280</v>
      </c>
      <c r="E99" t="s">
        <v>281</v>
      </c>
      <c r="F99" t="s">
        <v>83</v>
      </c>
      <c r="I99">
        <v>0.3</v>
      </c>
      <c r="J99">
        <v>3.1150000000000002</v>
      </c>
      <c r="K99">
        <v>9.6999999999999993</v>
      </c>
      <c r="L99">
        <v>0</v>
      </c>
      <c r="M99">
        <v>0</v>
      </c>
      <c r="N99">
        <v>3.1150000000000002</v>
      </c>
      <c r="O99">
        <v>77.87</v>
      </c>
      <c r="P99">
        <v>25</v>
      </c>
      <c r="Q99">
        <v>202308</v>
      </c>
      <c r="R99">
        <v>202327</v>
      </c>
      <c r="U99" t="s">
        <v>282</v>
      </c>
      <c r="V99">
        <v>60</v>
      </c>
      <c r="AO99" t="s">
        <v>49</v>
      </c>
      <c r="AP99" t="s">
        <v>50</v>
      </c>
      <c r="BA99" t="s">
        <v>55</v>
      </c>
      <c r="BB99" t="s">
        <v>56</v>
      </c>
      <c r="BM99" t="s">
        <v>55</v>
      </c>
    </row>
    <row r="100" spans="1:65">
      <c r="A100">
        <v>40029</v>
      </c>
      <c r="B100" t="s">
        <v>283</v>
      </c>
      <c r="C100">
        <v>712</v>
      </c>
      <c r="D100" t="s">
        <v>284</v>
      </c>
      <c r="E100" t="s">
        <v>285</v>
      </c>
      <c r="F100" t="s">
        <v>286</v>
      </c>
      <c r="I100">
        <v>0.3</v>
      </c>
      <c r="J100">
        <v>0.88600000000000001</v>
      </c>
      <c r="K100">
        <v>0.78</v>
      </c>
      <c r="L100">
        <v>0</v>
      </c>
      <c r="M100">
        <v>0</v>
      </c>
      <c r="N100">
        <v>0.88600000000000001</v>
      </c>
      <c r="O100">
        <v>22.15</v>
      </c>
      <c r="P100">
        <v>25</v>
      </c>
      <c r="Q100">
        <v>202302</v>
      </c>
      <c r="R100">
        <v>202326</v>
      </c>
      <c r="U100" t="s">
        <v>287</v>
      </c>
      <c r="V100">
        <v>28</v>
      </c>
      <c r="AO100" t="s">
        <v>49</v>
      </c>
      <c r="AP100" t="s">
        <v>50</v>
      </c>
      <c r="AQ100" t="s">
        <v>51</v>
      </c>
      <c r="AR100" t="s">
        <v>52</v>
      </c>
      <c r="BE100" t="s">
        <v>169</v>
      </c>
      <c r="BF100" t="s">
        <v>170</v>
      </c>
      <c r="BM100" t="s">
        <v>169</v>
      </c>
    </row>
    <row r="101" spans="1:65">
      <c r="A101">
        <v>40031</v>
      </c>
      <c r="B101" t="s">
        <v>288</v>
      </c>
      <c r="C101">
        <v>712</v>
      </c>
      <c r="D101" t="s">
        <v>289</v>
      </c>
      <c r="E101" t="s">
        <v>290</v>
      </c>
      <c r="F101" t="s">
        <v>291</v>
      </c>
      <c r="I101">
        <v>0.3</v>
      </c>
      <c r="J101">
        <v>1.0580000000000001</v>
      </c>
      <c r="K101">
        <v>1.1100000000000001</v>
      </c>
      <c r="L101">
        <v>0</v>
      </c>
      <c r="M101">
        <v>0</v>
      </c>
      <c r="N101">
        <v>1.0580000000000001</v>
      </c>
      <c r="O101">
        <v>26.45</v>
      </c>
      <c r="P101">
        <v>25</v>
      </c>
      <c r="Q101">
        <v>202302</v>
      </c>
      <c r="R101">
        <v>202326</v>
      </c>
      <c r="U101" t="s">
        <v>292</v>
      </c>
      <c r="V101">
        <v>31</v>
      </c>
      <c r="AE101" t="s">
        <v>47</v>
      </c>
      <c r="AF101" t="s">
        <v>48</v>
      </c>
      <c r="AO101" t="s">
        <v>49</v>
      </c>
      <c r="AP101" t="s">
        <v>50</v>
      </c>
      <c r="AQ101" t="s">
        <v>51</v>
      </c>
      <c r="AR101" t="s">
        <v>52</v>
      </c>
      <c r="BE101" t="s">
        <v>169</v>
      </c>
      <c r="BF101" t="s">
        <v>170</v>
      </c>
      <c r="BM101" t="s">
        <v>169</v>
      </c>
    </row>
    <row r="102" spans="1:65">
      <c r="A102">
        <v>40035</v>
      </c>
      <c r="B102" t="s">
        <v>293</v>
      </c>
      <c r="C102">
        <v>712</v>
      </c>
      <c r="D102" t="s">
        <v>294</v>
      </c>
      <c r="E102" t="s">
        <v>295</v>
      </c>
      <c r="F102" t="s">
        <v>295</v>
      </c>
      <c r="I102">
        <v>0.3</v>
      </c>
      <c r="J102">
        <v>55.715000000000003</v>
      </c>
      <c r="K102">
        <v>3104.16</v>
      </c>
      <c r="L102">
        <v>0</v>
      </c>
      <c r="M102">
        <v>0</v>
      </c>
      <c r="N102">
        <v>55.715000000000003</v>
      </c>
      <c r="O102">
        <v>55.71</v>
      </c>
      <c r="P102">
        <v>1</v>
      </c>
      <c r="Q102">
        <v>202309</v>
      </c>
      <c r="R102">
        <v>202327</v>
      </c>
      <c r="U102" t="s">
        <v>296</v>
      </c>
      <c r="V102">
        <v>97</v>
      </c>
      <c r="BE102" t="s">
        <v>169</v>
      </c>
      <c r="BF102" t="s">
        <v>170</v>
      </c>
      <c r="BM102" t="s">
        <v>169</v>
      </c>
    </row>
    <row r="103" spans="1:65">
      <c r="A103">
        <v>40203</v>
      </c>
      <c r="B103" t="s">
        <v>297</v>
      </c>
      <c r="C103">
        <v>712</v>
      </c>
      <c r="D103" t="s">
        <v>280</v>
      </c>
      <c r="E103" t="s">
        <v>281</v>
      </c>
      <c r="F103" t="s">
        <v>83</v>
      </c>
      <c r="I103">
        <v>0.3</v>
      </c>
      <c r="J103">
        <v>3.4</v>
      </c>
      <c r="K103">
        <v>11.56</v>
      </c>
      <c r="L103">
        <v>0</v>
      </c>
      <c r="M103">
        <v>0</v>
      </c>
      <c r="N103">
        <v>3.4</v>
      </c>
      <c r="O103">
        <v>85</v>
      </c>
      <c r="P103">
        <v>25</v>
      </c>
      <c r="Q103">
        <v>202308</v>
      </c>
      <c r="R103">
        <v>202327</v>
      </c>
      <c r="U103" t="s">
        <v>298</v>
      </c>
      <c r="V103">
        <v>65</v>
      </c>
      <c r="BA103" t="s">
        <v>55</v>
      </c>
      <c r="BB103" t="s">
        <v>56</v>
      </c>
      <c r="BM103" t="s">
        <v>55</v>
      </c>
    </row>
    <row r="104" spans="1:65">
      <c r="A104">
        <v>40275</v>
      </c>
      <c r="B104" t="s">
        <v>299</v>
      </c>
      <c r="C104">
        <v>712</v>
      </c>
      <c r="D104" t="s">
        <v>43</v>
      </c>
      <c r="E104" t="s">
        <v>44</v>
      </c>
      <c r="F104" t="s">
        <v>45</v>
      </c>
      <c r="I104">
        <v>0.3</v>
      </c>
      <c r="J104">
        <v>5.6859999999999999</v>
      </c>
      <c r="K104">
        <v>32.33</v>
      </c>
      <c r="L104">
        <v>0</v>
      </c>
      <c r="M104">
        <v>0</v>
      </c>
      <c r="N104">
        <v>5.6859999999999999</v>
      </c>
      <c r="O104">
        <v>56.86</v>
      </c>
      <c r="P104">
        <v>10</v>
      </c>
      <c r="Q104">
        <v>202308</v>
      </c>
      <c r="R104">
        <v>202327</v>
      </c>
      <c r="U104" t="s">
        <v>300</v>
      </c>
      <c r="V104">
        <v>84</v>
      </c>
      <c r="BA104" t="s">
        <v>55</v>
      </c>
      <c r="BB104" t="s">
        <v>56</v>
      </c>
      <c r="BM104" t="s">
        <v>55</v>
      </c>
    </row>
    <row r="105" spans="1:65">
      <c r="A105">
        <v>40451</v>
      </c>
      <c r="B105" t="s">
        <v>301</v>
      </c>
      <c r="C105">
        <v>712</v>
      </c>
      <c r="D105" t="s">
        <v>250</v>
      </c>
      <c r="E105" t="s">
        <v>251</v>
      </c>
      <c r="F105" t="s">
        <v>45</v>
      </c>
      <c r="I105">
        <v>0.3</v>
      </c>
      <c r="J105">
        <v>1.5289999999999999</v>
      </c>
      <c r="K105">
        <v>2.33</v>
      </c>
      <c r="L105">
        <v>0</v>
      </c>
      <c r="M105">
        <v>0</v>
      </c>
      <c r="N105">
        <v>1.5289999999999999</v>
      </c>
      <c r="O105">
        <v>38.22</v>
      </c>
      <c r="P105">
        <v>25</v>
      </c>
      <c r="Q105">
        <v>202305</v>
      </c>
      <c r="R105">
        <v>202327</v>
      </c>
      <c r="U105" t="s">
        <v>302</v>
      </c>
      <c r="V105">
        <v>40</v>
      </c>
      <c r="BC105" t="s">
        <v>61</v>
      </c>
      <c r="BD105" t="s">
        <v>62</v>
      </c>
      <c r="BM105" t="s">
        <v>61</v>
      </c>
    </row>
    <row r="106" spans="1:65">
      <c r="A106">
        <v>40452</v>
      </c>
      <c r="B106" t="s">
        <v>303</v>
      </c>
      <c r="C106">
        <v>712</v>
      </c>
      <c r="D106" t="s">
        <v>250</v>
      </c>
      <c r="E106" t="s">
        <v>251</v>
      </c>
      <c r="F106" t="s">
        <v>45</v>
      </c>
      <c r="I106">
        <v>0.3</v>
      </c>
      <c r="J106">
        <v>1.5289999999999999</v>
      </c>
      <c r="K106">
        <v>2.33</v>
      </c>
      <c r="L106">
        <v>0</v>
      </c>
      <c r="M106">
        <v>0</v>
      </c>
      <c r="N106">
        <v>1.5289999999999999</v>
      </c>
      <c r="O106">
        <v>38.22</v>
      </c>
      <c r="P106">
        <v>25</v>
      </c>
      <c r="Q106">
        <v>202305</v>
      </c>
      <c r="R106">
        <v>202327</v>
      </c>
      <c r="U106" t="s">
        <v>304</v>
      </c>
      <c r="V106">
        <v>40</v>
      </c>
      <c r="BC106" t="s">
        <v>61</v>
      </c>
      <c r="BD106" t="s">
        <v>62</v>
      </c>
      <c r="BM106" t="s">
        <v>61</v>
      </c>
    </row>
    <row r="107" spans="1:65">
      <c r="A107">
        <v>40453</v>
      </c>
      <c r="B107" t="s">
        <v>305</v>
      </c>
      <c r="C107">
        <v>712</v>
      </c>
      <c r="D107" t="s">
        <v>250</v>
      </c>
      <c r="E107" t="s">
        <v>251</v>
      </c>
      <c r="F107" t="s">
        <v>45</v>
      </c>
      <c r="I107">
        <v>0.3</v>
      </c>
      <c r="J107">
        <v>1.5289999999999999</v>
      </c>
      <c r="K107">
        <v>2.33</v>
      </c>
      <c r="L107">
        <v>0</v>
      </c>
      <c r="M107">
        <v>0</v>
      </c>
      <c r="N107">
        <v>1.5289999999999999</v>
      </c>
      <c r="O107">
        <v>38.22</v>
      </c>
      <c r="P107">
        <v>25</v>
      </c>
      <c r="Q107">
        <v>202305</v>
      </c>
      <c r="R107">
        <v>202327</v>
      </c>
      <c r="U107" t="s">
        <v>306</v>
      </c>
      <c r="V107">
        <v>40</v>
      </c>
      <c r="BC107" t="s">
        <v>61</v>
      </c>
      <c r="BD107" t="s">
        <v>62</v>
      </c>
      <c r="BM107" t="s">
        <v>61</v>
      </c>
    </row>
    <row r="108" spans="1:65">
      <c r="A108">
        <v>40454</v>
      </c>
      <c r="B108" t="s">
        <v>307</v>
      </c>
      <c r="C108">
        <v>712</v>
      </c>
      <c r="D108" t="s">
        <v>308</v>
      </c>
      <c r="E108" t="s">
        <v>251</v>
      </c>
      <c r="I108">
        <v>0.3</v>
      </c>
      <c r="J108">
        <v>4.258</v>
      </c>
      <c r="K108">
        <v>18.13</v>
      </c>
      <c r="L108">
        <v>0</v>
      </c>
      <c r="M108">
        <v>0</v>
      </c>
      <c r="N108">
        <v>4.258</v>
      </c>
      <c r="O108">
        <v>106.45</v>
      </c>
      <c r="P108">
        <v>25</v>
      </c>
      <c r="Q108">
        <v>202301</v>
      </c>
      <c r="R108">
        <v>202327</v>
      </c>
      <c r="U108" t="s">
        <v>309</v>
      </c>
      <c r="V108">
        <v>75</v>
      </c>
      <c r="AQ108" t="s">
        <v>51</v>
      </c>
      <c r="AR108" t="s">
        <v>52</v>
      </c>
      <c r="BC108" t="s">
        <v>61</v>
      </c>
      <c r="BD108" t="s">
        <v>62</v>
      </c>
      <c r="BM108" t="s">
        <v>61</v>
      </c>
    </row>
    <row r="109" spans="1:65">
      <c r="A109">
        <v>40458</v>
      </c>
      <c r="B109" t="s">
        <v>310</v>
      </c>
      <c r="C109">
        <v>712</v>
      </c>
      <c r="D109" t="s">
        <v>308</v>
      </c>
      <c r="E109" t="s">
        <v>251</v>
      </c>
      <c r="I109">
        <v>0.3</v>
      </c>
      <c r="J109">
        <v>4.258</v>
      </c>
      <c r="K109">
        <v>18.13</v>
      </c>
      <c r="L109">
        <v>0</v>
      </c>
      <c r="M109">
        <v>0</v>
      </c>
      <c r="N109">
        <v>4.258</v>
      </c>
      <c r="O109">
        <v>106.45</v>
      </c>
      <c r="P109">
        <v>25</v>
      </c>
      <c r="Q109">
        <v>202301</v>
      </c>
      <c r="R109">
        <v>202327</v>
      </c>
      <c r="U109" t="s">
        <v>311</v>
      </c>
      <c r="V109">
        <v>75</v>
      </c>
      <c r="AQ109" t="s">
        <v>51</v>
      </c>
      <c r="AR109" t="s">
        <v>52</v>
      </c>
      <c r="BC109" t="s">
        <v>61</v>
      </c>
      <c r="BD109" t="s">
        <v>62</v>
      </c>
      <c r="BM109" t="s">
        <v>61</v>
      </c>
    </row>
    <row r="110" spans="1:65">
      <c r="A110">
        <v>40459</v>
      </c>
      <c r="B110" t="s">
        <v>312</v>
      </c>
      <c r="C110">
        <v>712</v>
      </c>
      <c r="D110" t="s">
        <v>308</v>
      </c>
      <c r="E110" t="s">
        <v>251</v>
      </c>
      <c r="I110">
        <v>0.3</v>
      </c>
      <c r="J110">
        <v>4.258</v>
      </c>
      <c r="K110">
        <v>18.13</v>
      </c>
      <c r="L110">
        <v>0</v>
      </c>
      <c r="M110">
        <v>0</v>
      </c>
      <c r="N110">
        <v>4.258</v>
      </c>
      <c r="O110">
        <v>106.45</v>
      </c>
      <c r="P110">
        <v>25</v>
      </c>
      <c r="Q110">
        <v>202301</v>
      </c>
      <c r="R110">
        <v>202327</v>
      </c>
      <c r="U110" t="s">
        <v>313</v>
      </c>
      <c r="V110">
        <v>75</v>
      </c>
      <c r="AQ110" t="s">
        <v>51</v>
      </c>
      <c r="AR110" t="s">
        <v>52</v>
      </c>
      <c r="BC110" t="s">
        <v>61</v>
      </c>
      <c r="BD110" t="s">
        <v>62</v>
      </c>
      <c r="BM110" t="s">
        <v>61</v>
      </c>
    </row>
    <row r="111" spans="1:65">
      <c r="A111">
        <v>40460</v>
      </c>
      <c r="B111" t="s">
        <v>314</v>
      </c>
      <c r="C111">
        <v>712</v>
      </c>
      <c r="D111" t="s">
        <v>308</v>
      </c>
      <c r="E111" t="s">
        <v>251</v>
      </c>
      <c r="I111">
        <v>0.3</v>
      </c>
      <c r="J111">
        <v>4.258</v>
      </c>
      <c r="K111">
        <v>18.13</v>
      </c>
      <c r="L111">
        <v>0</v>
      </c>
      <c r="M111">
        <v>0</v>
      </c>
      <c r="N111">
        <v>4.258</v>
      </c>
      <c r="O111">
        <v>106.45</v>
      </c>
      <c r="P111">
        <v>25</v>
      </c>
      <c r="Q111">
        <v>202301</v>
      </c>
      <c r="R111">
        <v>202327</v>
      </c>
      <c r="U111" t="s">
        <v>315</v>
      </c>
      <c r="V111">
        <v>75</v>
      </c>
      <c r="AQ111" t="s">
        <v>51</v>
      </c>
      <c r="AR111" t="s">
        <v>52</v>
      </c>
      <c r="BC111" t="s">
        <v>61</v>
      </c>
      <c r="BD111" t="s">
        <v>62</v>
      </c>
      <c r="BM111" t="s">
        <v>61</v>
      </c>
    </row>
    <row r="112" spans="1:65">
      <c r="A112">
        <v>40462</v>
      </c>
      <c r="B112" t="s">
        <v>316</v>
      </c>
      <c r="C112">
        <v>712</v>
      </c>
      <c r="D112" t="s">
        <v>308</v>
      </c>
      <c r="E112" t="s">
        <v>251</v>
      </c>
      <c r="I112">
        <v>0.3</v>
      </c>
      <c r="J112">
        <v>4.258</v>
      </c>
      <c r="K112">
        <v>18.13</v>
      </c>
      <c r="L112">
        <v>0</v>
      </c>
      <c r="M112">
        <v>0</v>
      </c>
      <c r="N112">
        <v>4.258</v>
      </c>
      <c r="O112">
        <v>106.45</v>
      </c>
      <c r="P112">
        <v>25</v>
      </c>
      <c r="Q112">
        <v>202301</v>
      </c>
      <c r="R112">
        <v>202327</v>
      </c>
      <c r="U112" t="s">
        <v>317</v>
      </c>
      <c r="V112">
        <v>75</v>
      </c>
      <c r="AQ112" t="s">
        <v>51</v>
      </c>
      <c r="AR112" t="s">
        <v>52</v>
      </c>
      <c r="BC112" t="s">
        <v>61</v>
      </c>
      <c r="BD112" t="s">
        <v>62</v>
      </c>
      <c r="BM112" t="s">
        <v>61</v>
      </c>
    </row>
    <row r="113" spans="1:65">
      <c r="A113">
        <v>40463</v>
      </c>
      <c r="B113" t="s">
        <v>318</v>
      </c>
      <c r="C113">
        <v>712</v>
      </c>
      <c r="D113" t="s">
        <v>308</v>
      </c>
      <c r="E113" t="s">
        <v>251</v>
      </c>
      <c r="I113">
        <v>0.3</v>
      </c>
      <c r="J113">
        <v>4.258</v>
      </c>
      <c r="K113">
        <v>18.13</v>
      </c>
      <c r="L113">
        <v>0</v>
      </c>
      <c r="M113">
        <v>0</v>
      </c>
      <c r="N113">
        <v>4.258</v>
      </c>
      <c r="O113">
        <v>106.45</v>
      </c>
      <c r="P113">
        <v>25</v>
      </c>
      <c r="Q113">
        <v>202301</v>
      </c>
      <c r="R113">
        <v>202327</v>
      </c>
      <c r="U113" t="s">
        <v>319</v>
      </c>
      <c r="V113">
        <v>75</v>
      </c>
      <c r="AQ113" t="s">
        <v>51</v>
      </c>
      <c r="AR113" t="s">
        <v>52</v>
      </c>
      <c r="BC113" t="s">
        <v>61</v>
      </c>
      <c r="BD113" t="s">
        <v>62</v>
      </c>
      <c r="BM113" t="s">
        <v>61</v>
      </c>
    </row>
    <row r="114" spans="1:65">
      <c r="A114">
        <v>40467</v>
      </c>
      <c r="B114" t="s">
        <v>320</v>
      </c>
      <c r="C114">
        <v>712</v>
      </c>
      <c r="D114" t="s">
        <v>113</v>
      </c>
      <c r="E114" t="s">
        <v>114</v>
      </c>
      <c r="F114" t="s">
        <v>115</v>
      </c>
      <c r="I114">
        <v>0.3</v>
      </c>
      <c r="J114">
        <v>0.35799999999999998</v>
      </c>
      <c r="K114">
        <v>0.12</v>
      </c>
      <c r="L114">
        <v>0</v>
      </c>
      <c r="M114">
        <v>0</v>
      </c>
      <c r="N114">
        <v>0.35799999999999998</v>
      </c>
      <c r="O114">
        <v>35.799999999999997</v>
      </c>
      <c r="P114">
        <v>100</v>
      </c>
      <c r="Q114">
        <v>202309</v>
      </c>
      <c r="R114">
        <v>202327</v>
      </c>
      <c r="U114" t="s">
        <v>321</v>
      </c>
      <c r="V114">
        <v>17</v>
      </c>
      <c r="BE114" t="s">
        <v>169</v>
      </c>
      <c r="BF114" t="s">
        <v>170</v>
      </c>
      <c r="BM114" t="s">
        <v>169</v>
      </c>
    </row>
    <row r="115" spans="1:65">
      <c r="A115">
        <v>40468</v>
      </c>
      <c r="B115" t="s">
        <v>322</v>
      </c>
      <c r="C115">
        <v>712</v>
      </c>
      <c r="D115" t="s">
        <v>113</v>
      </c>
      <c r="E115" t="s">
        <v>114</v>
      </c>
      <c r="F115" t="s">
        <v>115</v>
      </c>
      <c r="I115">
        <v>0.3</v>
      </c>
      <c r="J115">
        <v>0.35799999999999998</v>
      </c>
      <c r="K115">
        <v>0.12</v>
      </c>
      <c r="L115">
        <v>0</v>
      </c>
      <c r="M115">
        <v>0</v>
      </c>
      <c r="N115">
        <v>0.35799999999999998</v>
      </c>
      <c r="O115">
        <v>35.799999999999997</v>
      </c>
      <c r="P115">
        <v>100</v>
      </c>
      <c r="Q115">
        <v>202309</v>
      </c>
      <c r="R115">
        <v>202327</v>
      </c>
      <c r="U115" t="s">
        <v>323</v>
      </c>
      <c r="V115">
        <v>17</v>
      </c>
      <c r="BE115" t="s">
        <v>169</v>
      </c>
      <c r="BF115" t="s">
        <v>170</v>
      </c>
      <c r="BM115" t="s">
        <v>169</v>
      </c>
    </row>
    <row r="116" spans="1:65">
      <c r="A116">
        <v>40469</v>
      </c>
      <c r="B116" t="s">
        <v>324</v>
      </c>
      <c r="C116">
        <v>712</v>
      </c>
      <c r="D116" t="s">
        <v>113</v>
      </c>
      <c r="E116" t="s">
        <v>114</v>
      </c>
      <c r="F116" t="s">
        <v>115</v>
      </c>
      <c r="I116">
        <v>0.3</v>
      </c>
      <c r="J116">
        <v>0.35799999999999998</v>
      </c>
      <c r="K116">
        <v>0.12</v>
      </c>
      <c r="L116">
        <v>0</v>
      </c>
      <c r="M116">
        <v>0</v>
      </c>
      <c r="N116">
        <v>0.35799999999999998</v>
      </c>
      <c r="O116">
        <v>35.799999999999997</v>
      </c>
      <c r="P116">
        <v>100</v>
      </c>
      <c r="Q116">
        <v>202309</v>
      </c>
      <c r="R116">
        <v>202327</v>
      </c>
      <c r="U116" t="s">
        <v>325</v>
      </c>
      <c r="V116">
        <v>17</v>
      </c>
      <c r="BE116" t="s">
        <v>169</v>
      </c>
      <c r="BF116" t="s">
        <v>170</v>
      </c>
      <c r="BM116" t="s">
        <v>169</v>
      </c>
    </row>
    <row r="117" spans="1:65">
      <c r="A117">
        <v>40470</v>
      </c>
      <c r="B117" t="s">
        <v>326</v>
      </c>
      <c r="C117">
        <v>712</v>
      </c>
      <c r="D117" t="s">
        <v>113</v>
      </c>
      <c r="E117" t="s">
        <v>114</v>
      </c>
      <c r="F117" t="s">
        <v>115</v>
      </c>
      <c r="I117">
        <v>0.3</v>
      </c>
      <c r="J117">
        <v>0.35799999999999998</v>
      </c>
      <c r="K117">
        <v>0.12</v>
      </c>
      <c r="L117">
        <v>0</v>
      </c>
      <c r="M117">
        <v>0</v>
      </c>
      <c r="N117">
        <v>0.35799999999999998</v>
      </c>
      <c r="O117">
        <v>35.799999999999997</v>
      </c>
      <c r="P117">
        <v>100</v>
      </c>
      <c r="Q117">
        <v>202309</v>
      </c>
      <c r="R117">
        <v>202327</v>
      </c>
      <c r="U117" t="s">
        <v>327</v>
      </c>
      <c r="V117">
        <v>17</v>
      </c>
      <c r="BE117" t="s">
        <v>169</v>
      </c>
      <c r="BF117" t="s">
        <v>170</v>
      </c>
      <c r="BM117" t="s">
        <v>169</v>
      </c>
    </row>
    <row r="118" spans="1:65">
      <c r="A118">
        <v>40471</v>
      </c>
      <c r="B118" t="s">
        <v>328</v>
      </c>
      <c r="C118">
        <v>712</v>
      </c>
      <c r="D118" t="s">
        <v>113</v>
      </c>
      <c r="E118" t="s">
        <v>114</v>
      </c>
      <c r="F118" t="s">
        <v>115</v>
      </c>
      <c r="I118">
        <v>0.3</v>
      </c>
      <c r="J118">
        <v>0.35799999999999998</v>
      </c>
      <c r="K118">
        <v>0.12</v>
      </c>
      <c r="L118">
        <v>0</v>
      </c>
      <c r="M118">
        <v>0</v>
      </c>
      <c r="N118">
        <v>0.35799999999999998</v>
      </c>
      <c r="O118">
        <v>35.799999999999997</v>
      </c>
      <c r="P118">
        <v>100</v>
      </c>
      <c r="Q118">
        <v>202309</v>
      </c>
      <c r="R118">
        <v>202327</v>
      </c>
      <c r="U118" t="s">
        <v>329</v>
      </c>
      <c r="V118">
        <v>17</v>
      </c>
      <c r="BE118" t="s">
        <v>169</v>
      </c>
      <c r="BF118" t="s">
        <v>170</v>
      </c>
      <c r="BM118" t="s">
        <v>169</v>
      </c>
    </row>
    <row r="119" spans="1:65">
      <c r="A119">
        <v>40472</v>
      </c>
      <c r="B119" t="s">
        <v>330</v>
      </c>
      <c r="C119">
        <v>712</v>
      </c>
      <c r="D119" t="s">
        <v>113</v>
      </c>
      <c r="E119" t="s">
        <v>114</v>
      </c>
      <c r="F119" t="s">
        <v>115</v>
      </c>
      <c r="I119">
        <v>0.3</v>
      </c>
      <c r="J119">
        <v>0.35799999999999998</v>
      </c>
      <c r="K119">
        <v>0.12</v>
      </c>
      <c r="L119">
        <v>0</v>
      </c>
      <c r="M119">
        <v>0</v>
      </c>
      <c r="N119">
        <v>0.35799999999999998</v>
      </c>
      <c r="O119">
        <v>35.799999999999997</v>
      </c>
      <c r="P119">
        <v>100</v>
      </c>
      <c r="Q119">
        <v>202309</v>
      </c>
      <c r="R119">
        <v>202327</v>
      </c>
      <c r="U119" t="s">
        <v>331</v>
      </c>
      <c r="V119">
        <v>17</v>
      </c>
      <c r="BE119" t="s">
        <v>169</v>
      </c>
      <c r="BF119" t="s">
        <v>170</v>
      </c>
      <c r="BM119" t="s">
        <v>169</v>
      </c>
    </row>
    <row r="120" spans="1:65">
      <c r="A120">
        <v>40473</v>
      </c>
      <c r="B120" t="s">
        <v>332</v>
      </c>
      <c r="C120">
        <v>712</v>
      </c>
      <c r="D120" t="s">
        <v>113</v>
      </c>
      <c r="E120" t="s">
        <v>114</v>
      </c>
      <c r="F120" t="s">
        <v>115</v>
      </c>
      <c r="I120">
        <v>0.3</v>
      </c>
      <c r="J120">
        <v>0.48599999999999999</v>
      </c>
      <c r="K120">
        <v>0.23</v>
      </c>
      <c r="L120">
        <v>0</v>
      </c>
      <c r="M120">
        <v>0</v>
      </c>
      <c r="N120">
        <v>0.48599999999999999</v>
      </c>
      <c r="O120">
        <v>48.6</v>
      </c>
      <c r="P120">
        <v>100</v>
      </c>
      <c r="Q120">
        <v>202309</v>
      </c>
      <c r="R120">
        <v>202327</v>
      </c>
      <c r="U120" t="s">
        <v>333</v>
      </c>
      <c r="V120">
        <v>22</v>
      </c>
      <c r="AQ120" t="s">
        <v>51</v>
      </c>
      <c r="AR120" t="s">
        <v>52</v>
      </c>
      <c r="BA120" t="s">
        <v>55</v>
      </c>
      <c r="BB120" t="s">
        <v>56</v>
      </c>
      <c r="BM120" t="s">
        <v>55</v>
      </c>
    </row>
    <row r="121" spans="1:65">
      <c r="A121">
        <v>40475</v>
      </c>
      <c r="B121" t="s">
        <v>334</v>
      </c>
      <c r="C121">
        <v>712</v>
      </c>
      <c r="D121" t="s">
        <v>250</v>
      </c>
      <c r="E121" t="s">
        <v>251</v>
      </c>
      <c r="F121" t="s">
        <v>45</v>
      </c>
      <c r="I121">
        <v>0.3</v>
      </c>
      <c r="J121">
        <v>3.4</v>
      </c>
      <c r="K121">
        <v>11.56</v>
      </c>
      <c r="L121">
        <v>0</v>
      </c>
      <c r="M121">
        <v>0</v>
      </c>
      <c r="N121">
        <v>3.4</v>
      </c>
      <c r="O121">
        <v>85</v>
      </c>
      <c r="P121">
        <v>25</v>
      </c>
      <c r="Q121">
        <v>202309</v>
      </c>
      <c r="R121">
        <v>202327</v>
      </c>
      <c r="U121" t="s">
        <v>335</v>
      </c>
      <c r="V121">
        <v>65</v>
      </c>
      <c r="AQ121" t="s">
        <v>51</v>
      </c>
      <c r="AR121" t="s">
        <v>52</v>
      </c>
      <c r="BC121" t="s">
        <v>61</v>
      </c>
      <c r="BD121" t="s">
        <v>62</v>
      </c>
      <c r="BM121" t="s">
        <v>61</v>
      </c>
    </row>
    <row r="122" spans="1:65">
      <c r="A122">
        <v>40476</v>
      </c>
      <c r="B122" t="s">
        <v>336</v>
      </c>
      <c r="C122">
        <v>712</v>
      </c>
      <c r="D122" t="s">
        <v>250</v>
      </c>
      <c r="E122" t="s">
        <v>251</v>
      </c>
      <c r="F122" t="s">
        <v>45</v>
      </c>
      <c r="I122">
        <v>0.3</v>
      </c>
      <c r="J122">
        <v>3.4</v>
      </c>
      <c r="K122">
        <v>11.56</v>
      </c>
      <c r="L122">
        <v>0</v>
      </c>
      <c r="M122">
        <v>0</v>
      </c>
      <c r="N122">
        <v>3.4</v>
      </c>
      <c r="O122">
        <v>85</v>
      </c>
      <c r="P122">
        <v>25</v>
      </c>
      <c r="Q122">
        <v>202309</v>
      </c>
      <c r="R122">
        <v>202327</v>
      </c>
      <c r="U122" t="s">
        <v>337</v>
      </c>
      <c r="V122">
        <v>65</v>
      </c>
      <c r="AQ122" t="s">
        <v>51</v>
      </c>
      <c r="AR122" t="s">
        <v>52</v>
      </c>
      <c r="BC122" t="s">
        <v>61</v>
      </c>
      <c r="BD122" t="s">
        <v>62</v>
      </c>
      <c r="BM122" t="s">
        <v>61</v>
      </c>
    </row>
    <row r="123" spans="1:65">
      <c r="A123">
        <v>40477</v>
      </c>
      <c r="B123" t="s">
        <v>338</v>
      </c>
      <c r="C123">
        <v>712</v>
      </c>
      <c r="D123" t="s">
        <v>250</v>
      </c>
      <c r="E123" t="s">
        <v>251</v>
      </c>
      <c r="F123" t="s">
        <v>45</v>
      </c>
      <c r="I123">
        <v>0.3</v>
      </c>
      <c r="J123">
        <v>3.4</v>
      </c>
      <c r="K123">
        <v>11.56</v>
      </c>
      <c r="L123">
        <v>0</v>
      </c>
      <c r="M123">
        <v>0</v>
      </c>
      <c r="N123">
        <v>3.4</v>
      </c>
      <c r="O123">
        <v>85</v>
      </c>
      <c r="P123">
        <v>25</v>
      </c>
      <c r="Q123">
        <v>202309</v>
      </c>
      <c r="R123">
        <v>202327</v>
      </c>
      <c r="U123" t="s">
        <v>339</v>
      </c>
      <c r="V123">
        <v>65</v>
      </c>
      <c r="AQ123" t="s">
        <v>51</v>
      </c>
      <c r="AR123" t="s">
        <v>52</v>
      </c>
      <c r="BC123" t="s">
        <v>61</v>
      </c>
      <c r="BD123" t="s">
        <v>62</v>
      </c>
      <c r="BM123" t="s">
        <v>61</v>
      </c>
    </row>
    <row r="124" spans="1:65">
      <c r="A124">
        <v>40480</v>
      </c>
      <c r="B124" t="s">
        <v>340</v>
      </c>
      <c r="C124">
        <v>712</v>
      </c>
      <c r="D124" t="s">
        <v>250</v>
      </c>
      <c r="E124" t="s">
        <v>251</v>
      </c>
      <c r="F124" t="s">
        <v>45</v>
      </c>
      <c r="I124">
        <v>0.3</v>
      </c>
      <c r="J124">
        <v>3.4</v>
      </c>
      <c r="K124">
        <v>11.56</v>
      </c>
      <c r="L124">
        <v>0</v>
      </c>
      <c r="M124">
        <v>0</v>
      </c>
      <c r="N124">
        <v>3.4</v>
      </c>
      <c r="O124">
        <v>85</v>
      </c>
      <c r="P124">
        <v>25</v>
      </c>
      <c r="Q124">
        <v>202309</v>
      </c>
      <c r="R124">
        <v>202327</v>
      </c>
      <c r="U124" t="s">
        <v>341</v>
      </c>
      <c r="V124">
        <v>65</v>
      </c>
      <c r="AQ124" t="s">
        <v>51</v>
      </c>
      <c r="AR124" t="s">
        <v>52</v>
      </c>
      <c r="BC124" t="s">
        <v>61</v>
      </c>
      <c r="BD124" t="s">
        <v>62</v>
      </c>
      <c r="BM124" t="s">
        <v>61</v>
      </c>
    </row>
    <row r="125" spans="1:65">
      <c r="A125">
        <v>40481</v>
      </c>
      <c r="B125" t="s">
        <v>342</v>
      </c>
      <c r="C125">
        <v>712</v>
      </c>
      <c r="D125" t="s">
        <v>250</v>
      </c>
      <c r="E125" t="s">
        <v>251</v>
      </c>
      <c r="F125" t="s">
        <v>45</v>
      </c>
      <c r="I125">
        <v>0.3</v>
      </c>
      <c r="J125">
        <v>3.4</v>
      </c>
      <c r="K125">
        <v>11.56</v>
      </c>
      <c r="L125">
        <v>0</v>
      </c>
      <c r="M125">
        <v>0</v>
      </c>
      <c r="N125">
        <v>3.4</v>
      </c>
      <c r="O125">
        <v>85</v>
      </c>
      <c r="P125">
        <v>25</v>
      </c>
      <c r="Q125">
        <v>202309</v>
      </c>
      <c r="R125">
        <v>202327</v>
      </c>
      <c r="U125" t="s">
        <v>343</v>
      </c>
      <c r="V125">
        <v>65</v>
      </c>
      <c r="AQ125" t="s">
        <v>51</v>
      </c>
      <c r="AR125" t="s">
        <v>52</v>
      </c>
      <c r="BC125" t="s">
        <v>61</v>
      </c>
      <c r="BD125" t="s">
        <v>62</v>
      </c>
      <c r="BM125" t="s">
        <v>61</v>
      </c>
    </row>
    <row r="126" spans="1:65">
      <c r="A126">
        <v>40487</v>
      </c>
      <c r="B126" t="s">
        <v>344</v>
      </c>
      <c r="C126">
        <v>712</v>
      </c>
      <c r="D126" t="s">
        <v>289</v>
      </c>
      <c r="E126" t="s">
        <v>290</v>
      </c>
      <c r="F126" t="s">
        <v>291</v>
      </c>
      <c r="I126">
        <v>0.3</v>
      </c>
      <c r="J126">
        <v>1.6</v>
      </c>
      <c r="K126">
        <v>2.56</v>
      </c>
      <c r="L126">
        <v>0</v>
      </c>
      <c r="M126">
        <v>0</v>
      </c>
      <c r="N126">
        <v>1.6</v>
      </c>
      <c r="O126">
        <v>40</v>
      </c>
      <c r="P126">
        <v>25</v>
      </c>
      <c r="Q126">
        <v>202302</v>
      </c>
      <c r="R126">
        <v>202326</v>
      </c>
      <c r="U126" t="s">
        <v>345</v>
      </c>
      <c r="V126">
        <v>42</v>
      </c>
      <c r="AQ126" t="s">
        <v>51</v>
      </c>
      <c r="AR126" t="s">
        <v>52</v>
      </c>
      <c r="BE126" t="s">
        <v>169</v>
      </c>
      <c r="BF126" t="s">
        <v>170</v>
      </c>
      <c r="BM126" t="s">
        <v>169</v>
      </c>
    </row>
    <row r="127" spans="1:65">
      <c r="A127">
        <v>40490</v>
      </c>
      <c r="B127" t="s">
        <v>346</v>
      </c>
      <c r="C127">
        <v>712</v>
      </c>
      <c r="D127" t="s">
        <v>81</v>
      </c>
      <c r="E127" t="s">
        <v>82</v>
      </c>
      <c r="F127" t="s">
        <v>83</v>
      </c>
      <c r="I127">
        <v>0.3</v>
      </c>
      <c r="J127">
        <v>2.1150000000000002</v>
      </c>
      <c r="K127">
        <v>4.47</v>
      </c>
      <c r="L127">
        <v>0</v>
      </c>
      <c r="M127">
        <v>0</v>
      </c>
      <c r="N127">
        <v>2.1150000000000002</v>
      </c>
      <c r="O127">
        <v>21.15</v>
      </c>
      <c r="P127">
        <v>10</v>
      </c>
      <c r="Q127">
        <v>202308</v>
      </c>
      <c r="R127">
        <v>202327</v>
      </c>
      <c r="U127" t="s">
        <v>347</v>
      </c>
      <c r="V127">
        <v>51</v>
      </c>
      <c r="BA127" t="s">
        <v>55</v>
      </c>
      <c r="BB127" t="s">
        <v>56</v>
      </c>
      <c r="BM127" t="s">
        <v>55</v>
      </c>
    </row>
    <row r="128" spans="1:65">
      <c r="A128">
        <v>40491</v>
      </c>
      <c r="B128" t="s">
        <v>348</v>
      </c>
      <c r="C128">
        <v>712</v>
      </c>
      <c r="D128" t="s">
        <v>43</v>
      </c>
      <c r="E128" t="s">
        <v>44</v>
      </c>
      <c r="F128" t="s">
        <v>45</v>
      </c>
      <c r="I128">
        <v>0.3</v>
      </c>
      <c r="J128">
        <v>2.5430000000000001</v>
      </c>
      <c r="K128">
        <v>6.46</v>
      </c>
      <c r="L128">
        <v>0</v>
      </c>
      <c r="M128">
        <v>0</v>
      </c>
      <c r="N128">
        <v>2.5430000000000001</v>
      </c>
      <c r="O128">
        <v>25.43</v>
      </c>
      <c r="P128">
        <v>10</v>
      </c>
      <c r="Q128">
        <v>202308</v>
      </c>
      <c r="R128">
        <v>202327</v>
      </c>
      <c r="U128" t="s">
        <v>349</v>
      </c>
      <c r="V128">
        <v>55</v>
      </c>
      <c r="BA128" t="s">
        <v>55</v>
      </c>
      <c r="BB128" t="s">
        <v>56</v>
      </c>
      <c r="BM128" t="s">
        <v>55</v>
      </c>
    </row>
    <row r="129" spans="1:65">
      <c r="A129">
        <v>40492</v>
      </c>
      <c r="B129" t="s">
        <v>350</v>
      </c>
      <c r="C129">
        <v>712</v>
      </c>
      <c r="D129" t="s">
        <v>43</v>
      </c>
      <c r="E129" t="s">
        <v>44</v>
      </c>
      <c r="F129" t="s">
        <v>45</v>
      </c>
      <c r="I129">
        <v>0.3</v>
      </c>
      <c r="J129">
        <v>5.6859999999999999</v>
      </c>
      <c r="K129">
        <v>32.33</v>
      </c>
      <c r="L129">
        <v>0</v>
      </c>
      <c r="M129">
        <v>0</v>
      </c>
      <c r="N129">
        <v>5.6859999999999999</v>
      </c>
      <c r="O129">
        <v>56.86</v>
      </c>
      <c r="P129">
        <v>10</v>
      </c>
      <c r="Q129">
        <v>202308</v>
      </c>
      <c r="R129">
        <v>202327</v>
      </c>
      <c r="U129" t="s">
        <v>351</v>
      </c>
      <c r="V129">
        <v>84</v>
      </c>
      <c r="BA129" t="s">
        <v>55</v>
      </c>
      <c r="BB129" t="s">
        <v>56</v>
      </c>
      <c r="BM129" t="s">
        <v>55</v>
      </c>
    </row>
    <row r="130" spans="1:65">
      <c r="A130">
        <v>40494</v>
      </c>
      <c r="B130" t="s">
        <v>352</v>
      </c>
      <c r="C130">
        <v>712</v>
      </c>
      <c r="D130" t="s">
        <v>43</v>
      </c>
      <c r="E130" t="s">
        <v>44</v>
      </c>
      <c r="F130" t="s">
        <v>45</v>
      </c>
      <c r="I130">
        <v>0.3</v>
      </c>
      <c r="J130">
        <v>5.1150000000000002</v>
      </c>
      <c r="K130">
        <v>26.16</v>
      </c>
      <c r="L130">
        <v>0</v>
      </c>
      <c r="M130">
        <v>0</v>
      </c>
      <c r="N130">
        <v>5.1150000000000002</v>
      </c>
      <c r="O130">
        <v>51.15</v>
      </c>
      <c r="P130">
        <v>10</v>
      </c>
      <c r="Q130">
        <v>202308</v>
      </c>
      <c r="R130">
        <v>202327</v>
      </c>
      <c r="U130" t="s">
        <v>353</v>
      </c>
      <c r="V130">
        <v>80</v>
      </c>
      <c r="BA130" t="s">
        <v>55</v>
      </c>
      <c r="BB130" t="s">
        <v>56</v>
      </c>
      <c r="BM130" t="s">
        <v>55</v>
      </c>
    </row>
    <row r="131" spans="1:65">
      <c r="A131">
        <v>40496</v>
      </c>
      <c r="B131" t="s">
        <v>354</v>
      </c>
      <c r="C131">
        <v>712</v>
      </c>
      <c r="D131" t="s">
        <v>43</v>
      </c>
      <c r="E131" t="s">
        <v>44</v>
      </c>
      <c r="F131" t="s">
        <v>45</v>
      </c>
      <c r="I131">
        <v>0.3</v>
      </c>
      <c r="J131">
        <v>5.1150000000000002</v>
      </c>
      <c r="K131">
        <v>26.16</v>
      </c>
      <c r="L131">
        <v>0</v>
      </c>
      <c r="M131">
        <v>0</v>
      </c>
      <c r="N131">
        <v>5.1150000000000002</v>
      </c>
      <c r="O131">
        <v>51.15</v>
      </c>
      <c r="P131">
        <v>10</v>
      </c>
      <c r="Q131">
        <v>202308</v>
      </c>
      <c r="R131">
        <v>202327</v>
      </c>
      <c r="U131" t="s">
        <v>355</v>
      </c>
      <c r="V131">
        <v>80</v>
      </c>
      <c r="BA131" t="s">
        <v>55</v>
      </c>
      <c r="BB131" t="s">
        <v>56</v>
      </c>
      <c r="BM131" t="s">
        <v>55</v>
      </c>
    </row>
    <row r="132" spans="1:65">
      <c r="A132">
        <v>40502</v>
      </c>
      <c r="B132" t="s">
        <v>356</v>
      </c>
      <c r="C132">
        <v>712</v>
      </c>
      <c r="D132" t="s">
        <v>357</v>
      </c>
      <c r="E132" t="s">
        <v>358</v>
      </c>
      <c r="F132" t="s">
        <v>359</v>
      </c>
      <c r="I132">
        <v>0.3</v>
      </c>
      <c r="J132">
        <v>0.45800000000000002</v>
      </c>
      <c r="K132">
        <v>0.2</v>
      </c>
      <c r="L132">
        <v>0</v>
      </c>
      <c r="M132">
        <v>0</v>
      </c>
      <c r="N132">
        <v>0.45800000000000002</v>
      </c>
      <c r="O132">
        <v>45.8</v>
      </c>
      <c r="P132">
        <v>100</v>
      </c>
      <c r="Q132">
        <v>202308</v>
      </c>
      <c r="R132">
        <v>202327</v>
      </c>
      <c r="U132" t="s">
        <v>360</v>
      </c>
      <c r="V132">
        <v>21</v>
      </c>
      <c r="AQ132" t="s">
        <v>51</v>
      </c>
      <c r="AR132" t="s">
        <v>52</v>
      </c>
      <c r="BC132" t="s">
        <v>61</v>
      </c>
      <c r="BD132" t="s">
        <v>62</v>
      </c>
      <c r="BM132" t="s">
        <v>61</v>
      </c>
    </row>
    <row r="133" spans="1:65">
      <c r="A133">
        <v>40503</v>
      </c>
      <c r="B133" t="s">
        <v>361</v>
      </c>
      <c r="C133">
        <v>712</v>
      </c>
      <c r="D133" t="s">
        <v>362</v>
      </c>
      <c r="E133" t="s">
        <v>363</v>
      </c>
      <c r="F133" t="s">
        <v>364</v>
      </c>
      <c r="I133">
        <v>0.3</v>
      </c>
      <c r="J133">
        <v>1.972</v>
      </c>
      <c r="K133">
        <v>3.88</v>
      </c>
      <c r="L133">
        <v>0</v>
      </c>
      <c r="M133">
        <v>0</v>
      </c>
      <c r="N133">
        <v>1.972</v>
      </c>
      <c r="O133">
        <v>19.72</v>
      </c>
      <c r="P133">
        <v>10</v>
      </c>
      <c r="Q133">
        <v>202308</v>
      </c>
      <c r="R133">
        <v>202327</v>
      </c>
      <c r="U133" t="s">
        <v>365</v>
      </c>
      <c r="V133">
        <v>49</v>
      </c>
      <c r="AO133" t="s">
        <v>49</v>
      </c>
      <c r="AP133" t="s">
        <v>50</v>
      </c>
      <c r="BA133" t="s">
        <v>55</v>
      </c>
      <c r="BB133" t="s">
        <v>56</v>
      </c>
      <c r="BM133" t="s">
        <v>55</v>
      </c>
    </row>
    <row r="134" spans="1:65">
      <c r="A134">
        <v>40828</v>
      </c>
      <c r="B134" t="s">
        <v>366</v>
      </c>
      <c r="C134">
        <v>712</v>
      </c>
      <c r="D134" t="s">
        <v>250</v>
      </c>
      <c r="E134" t="s">
        <v>251</v>
      </c>
      <c r="F134" t="s">
        <v>45</v>
      </c>
      <c r="I134">
        <v>0.3</v>
      </c>
      <c r="J134">
        <v>3.4</v>
      </c>
      <c r="K134">
        <v>11.56</v>
      </c>
      <c r="L134">
        <v>0</v>
      </c>
      <c r="M134">
        <v>0</v>
      </c>
      <c r="N134">
        <v>3.4</v>
      </c>
      <c r="O134">
        <v>85</v>
      </c>
      <c r="P134">
        <v>25</v>
      </c>
      <c r="Q134">
        <v>202309</v>
      </c>
      <c r="R134">
        <v>202327</v>
      </c>
      <c r="U134" t="s">
        <v>367</v>
      </c>
      <c r="V134">
        <v>65</v>
      </c>
      <c r="AM134" t="s">
        <v>368</v>
      </c>
      <c r="AN134" t="s">
        <v>369</v>
      </c>
      <c r="AQ134" t="s">
        <v>51</v>
      </c>
      <c r="AR134" t="s">
        <v>52</v>
      </c>
      <c r="BC134" t="s">
        <v>61</v>
      </c>
      <c r="BD134" t="s">
        <v>62</v>
      </c>
      <c r="BM134" t="s">
        <v>61</v>
      </c>
    </row>
    <row r="135" spans="1:65">
      <c r="A135">
        <v>40838</v>
      </c>
      <c r="B135" t="s">
        <v>370</v>
      </c>
      <c r="C135">
        <v>712</v>
      </c>
      <c r="D135" t="s">
        <v>43</v>
      </c>
      <c r="E135" t="s">
        <v>44</v>
      </c>
      <c r="F135" t="s">
        <v>45</v>
      </c>
      <c r="I135">
        <v>0.3</v>
      </c>
      <c r="J135">
        <v>1.6859999999999999</v>
      </c>
      <c r="K135">
        <v>2.84</v>
      </c>
      <c r="L135">
        <v>0</v>
      </c>
      <c r="M135">
        <v>0</v>
      </c>
      <c r="N135">
        <v>1.6859999999999999</v>
      </c>
      <c r="O135">
        <v>16.86</v>
      </c>
      <c r="P135">
        <v>10</v>
      </c>
      <c r="Q135">
        <v>202308</v>
      </c>
      <c r="R135">
        <v>202327</v>
      </c>
      <c r="U135" t="s">
        <v>371</v>
      </c>
      <c r="V135">
        <v>44</v>
      </c>
      <c r="AQ135" t="s">
        <v>51</v>
      </c>
      <c r="AR135" t="s">
        <v>52</v>
      </c>
      <c r="BA135" t="s">
        <v>55</v>
      </c>
      <c r="BB135" t="s">
        <v>56</v>
      </c>
      <c r="BM135" t="s">
        <v>55</v>
      </c>
    </row>
    <row r="136" spans="1:65">
      <c r="A136">
        <v>41011</v>
      </c>
      <c r="B136" t="s">
        <v>372</v>
      </c>
      <c r="C136">
        <v>712</v>
      </c>
      <c r="D136" t="s">
        <v>43</v>
      </c>
      <c r="E136" t="s">
        <v>44</v>
      </c>
      <c r="F136" t="s">
        <v>45</v>
      </c>
      <c r="I136">
        <v>0.3</v>
      </c>
      <c r="J136">
        <v>2.8290000000000002</v>
      </c>
      <c r="K136">
        <v>8</v>
      </c>
      <c r="L136">
        <v>0</v>
      </c>
      <c r="M136">
        <v>0</v>
      </c>
      <c r="N136">
        <v>2.8290000000000002</v>
      </c>
      <c r="O136">
        <v>28.29</v>
      </c>
      <c r="P136">
        <v>10</v>
      </c>
      <c r="Q136">
        <v>202308</v>
      </c>
      <c r="R136">
        <v>202327</v>
      </c>
      <c r="U136" t="s">
        <v>373</v>
      </c>
      <c r="V136">
        <v>58</v>
      </c>
      <c r="AG136" t="s">
        <v>374</v>
      </c>
      <c r="AH136" t="s">
        <v>375</v>
      </c>
      <c r="AO136" t="s">
        <v>49</v>
      </c>
      <c r="AP136" t="s">
        <v>50</v>
      </c>
      <c r="BA136" t="s">
        <v>55</v>
      </c>
      <c r="BB136" t="s">
        <v>56</v>
      </c>
      <c r="BM136" t="s">
        <v>55</v>
      </c>
    </row>
    <row r="137" spans="1:65">
      <c r="A137">
        <v>41522</v>
      </c>
      <c r="B137" t="s">
        <v>376</v>
      </c>
      <c r="C137">
        <v>712</v>
      </c>
      <c r="D137" t="s">
        <v>43</v>
      </c>
      <c r="E137" t="s">
        <v>44</v>
      </c>
      <c r="F137" t="s">
        <v>45</v>
      </c>
      <c r="I137">
        <v>0.3</v>
      </c>
      <c r="J137">
        <v>2.5430000000000001</v>
      </c>
      <c r="K137">
        <v>6.46</v>
      </c>
      <c r="L137">
        <v>0</v>
      </c>
      <c r="M137">
        <v>0</v>
      </c>
      <c r="N137">
        <v>2.5430000000000001</v>
      </c>
      <c r="O137">
        <v>25.43</v>
      </c>
      <c r="P137">
        <v>10</v>
      </c>
      <c r="Q137">
        <v>202308</v>
      </c>
      <c r="R137">
        <v>202327</v>
      </c>
      <c r="U137" t="s">
        <v>377</v>
      </c>
      <c r="V137">
        <v>55</v>
      </c>
      <c r="AO137" t="s">
        <v>49</v>
      </c>
      <c r="AP137" t="s">
        <v>50</v>
      </c>
      <c r="BA137" t="s">
        <v>55</v>
      </c>
      <c r="BB137" t="s">
        <v>56</v>
      </c>
      <c r="BM137" t="s">
        <v>55</v>
      </c>
    </row>
    <row r="138" spans="1:65">
      <c r="A138">
        <v>41689</v>
      </c>
      <c r="B138" t="s">
        <v>378</v>
      </c>
      <c r="C138">
        <v>712</v>
      </c>
      <c r="D138" t="s">
        <v>280</v>
      </c>
      <c r="E138" t="s">
        <v>281</v>
      </c>
      <c r="F138" t="s">
        <v>83</v>
      </c>
      <c r="I138">
        <v>0.3</v>
      </c>
      <c r="J138">
        <v>4.9720000000000004</v>
      </c>
      <c r="K138">
        <v>24.72</v>
      </c>
      <c r="L138">
        <v>0</v>
      </c>
      <c r="M138">
        <v>0</v>
      </c>
      <c r="N138">
        <v>4.9720000000000004</v>
      </c>
      <c r="O138">
        <v>124.3</v>
      </c>
      <c r="P138">
        <v>25</v>
      </c>
      <c r="Q138">
        <v>202309</v>
      </c>
      <c r="R138">
        <v>202327</v>
      </c>
      <c r="U138" t="s">
        <v>379</v>
      </c>
      <c r="V138">
        <v>79</v>
      </c>
      <c r="BC138" t="s">
        <v>61</v>
      </c>
      <c r="BD138" t="s">
        <v>62</v>
      </c>
      <c r="BM138" t="s">
        <v>61</v>
      </c>
    </row>
    <row r="139" spans="1:65">
      <c r="A139">
        <v>41692</v>
      </c>
      <c r="B139" t="s">
        <v>380</v>
      </c>
      <c r="C139">
        <v>712</v>
      </c>
      <c r="D139" t="s">
        <v>113</v>
      </c>
      <c r="E139" t="s">
        <v>114</v>
      </c>
      <c r="F139" t="s">
        <v>115</v>
      </c>
      <c r="I139">
        <v>0.3</v>
      </c>
      <c r="J139">
        <v>0.22900000000000001</v>
      </c>
      <c r="K139">
        <v>0.05</v>
      </c>
      <c r="L139">
        <v>0</v>
      </c>
      <c r="M139">
        <v>0</v>
      </c>
      <c r="N139">
        <v>0.22900000000000001</v>
      </c>
      <c r="O139">
        <v>22.9</v>
      </c>
      <c r="P139">
        <v>100</v>
      </c>
      <c r="Q139">
        <v>202309</v>
      </c>
      <c r="R139">
        <v>202327</v>
      </c>
      <c r="U139" t="s">
        <v>381</v>
      </c>
      <c r="V139">
        <v>13</v>
      </c>
      <c r="AQ139" t="s">
        <v>51</v>
      </c>
      <c r="AR139" t="s">
        <v>52</v>
      </c>
      <c r="BE139" t="s">
        <v>169</v>
      </c>
      <c r="BF139" t="s">
        <v>170</v>
      </c>
      <c r="BM139" t="s">
        <v>169</v>
      </c>
    </row>
    <row r="140" spans="1:65">
      <c r="A140">
        <v>41692</v>
      </c>
      <c r="B140" t="s">
        <v>380</v>
      </c>
      <c r="C140">
        <v>712</v>
      </c>
      <c r="D140" t="s">
        <v>382</v>
      </c>
      <c r="E140" t="s">
        <v>383</v>
      </c>
      <c r="F140" t="s">
        <v>291</v>
      </c>
      <c r="I140">
        <v>0.3</v>
      </c>
      <c r="J140">
        <v>0.372</v>
      </c>
      <c r="K140">
        <v>0.13</v>
      </c>
      <c r="L140">
        <v>0</v>
      </c>
      <c r="M140">
        <v>0</v>
      </c>
      <c r="N140">
        <v>0.372</v>
      </c>
      <c r="O140">
        <v>37.200000000000003</v>
      </c>
      <c r="P140">
        <v>100</v>
      </c>
      <c r="Q140">
        <v>202309</v>
      </c>
      <c r="R140">
        <v>202327</v>
      </c>
      <c r="U140" t="s">
        <v>384</v>
      </c>
      <c r="V140">
        <v>18</v>
      </c>
      <c r="AQ140" t="s">
        <v>51</v>
      </c>
      <c r="AR140" t="s">
        <v>52</v>
      </c>
      <c r="BE140" t="s">
        <v>169</v>
      </c>
      <c r="BF140" t="s">
        <v>170</v>
      </c>
      <c r="BM140" t="s">
        <v>169</v>
      </c>
    </row>
    <row r="141" spans="1:65">
      <c r="A141">
        <v>41693</v>
      </c>
      <c r="B141" t="s">
        <v>385</v>
      </c>
      <c r="C141">
        <v>712</v>
      </c>
      <c r="D141" t="s">
        <v>250</v>
      </c>
      <c r="E141" t="s">
        <v>251</v>
      </c>
      <c r="F141" t="s">
        <v>45</v>
      </c>
      <c r="I141">
        <v>0.3</v>
      </c>
      <c r="J141">
        <v>3.4</v>
      </c>
      <c r="K141">
        <v>11.56</v>
      </c>
      <c r="L141">
        <v>0</v>
      </c>
      <c r="M141">
        <v>0</v>
      </c>
      <c r="N141">
        <v>3.4</v>
      </c>
      <c r="O141">
        <v>85</v>
      </c>
      <c r="P141">
        <v>25</v>
      </c>
      <c r="Q141">
        <v>202309</v>
      </c>
      <c r="R141">
        <v>202327</v>
      </c>
      <c r="U141" t="s">
        <v>386</v>
      </c>
      <c r="V141">
        <v>65</v>
      </c>
      <c r="AM141" t="s">
        <v>368</v>
      </c>
      <c r="AN141" t="s">
        <v>369</v>
      </c>
      <c r="AQ141" t="s">
        <v>51</v>
      </c>
      <c r="AR141" t="s">
        <v>52</v>
      </c>
      <c r="BC141" t="s">
        <v>61</v>
      </c>
      <c r="BD141" t="s">
        <v>62</v>
      </c>
      <c r="BM141" t="s">
        <v>61</v>
      </c>
    </row>
    <row r="142" spans="1:65">
      <c r="A142">
        <v>41694</v>
      </c>
      <c r="B142" t="s">
        <v>387</v>
      </c>
      <c r="C142">
        <v>712</v>
      </c>
      <c r="D142" t="s">
        <v>250</v>
      </c>
      <c r="E142" t="s">
        <v>251</v>
      </c>
      <c r="F142" t="s">
        <v>45</v>
      </c>
      <c r="I142">
        <v>0.3</v>
      </c>
      <c r="J142">
        <v>3.4</v>
      </c>
      <c r="K142">
        <v>11.56</v>
      </c>
      <c r="L142">
        <v>0</v>
      </c>
      <c r="M142">
        <v>0</v>
      </c>
      <c r="N142">
        <v>3.4</v>
      </c>
      <c r="O142">
        <v>85</v>
      </c>
      <c r="P142">
        <v>25</v>
      </c>
      <c r="Q142">
        <v>202309</v>
      </c>
      <c r="R142">
        <v>202327</v>
      </c>
      <c r="U142" t="s">
        <v>388</v>
      </c>
      <c r="V142">
        <v>65</v>
      </c>
      <c r="AE142" t="s">
        <v>47</v>
      </c>
      <c r="AF142" t="s">
        <v>48</v>
      </c>
      <c r="AM142" t="s">
        <v>368</v>
      </c>
      <c r="AN142" t="s">
        <v>369</v>
      </c>
      <c r="AQ142" t="s">
        <v>51</v>
      </c>
      <c r="AR142" t="s">
        <v>52</v>
      </c>
      <c r="BC142" t="s">
        <v>61</v>
      </c>
      <c r="BD142" t="s">
        <v>62</v>
      </c>
      <c r="BM142" t="s">
        <v>61</v>
      </c>
    </row>
    <row r="143" spans="1:65">
      <c r="A143">
        <v>41695</v>
      </c>
      <c r="B143" t="s">
        <v>389</v>
      </c>
      <c r="C143">
        <v>712</v>
      </c>
      <c r="D143" t="s">
        <v>250</v>
      </c>
      <c r="E143" t="s">
        <v>251</v>
      </c>
      <c r="F143" t="s">
        <v>45</v>
      </c>
      <c r="I143">
        <v>0.3</v>
      </c>
      <c r="J143">
        <v>3.4</v>
      </c>
      <c r="K143">
        <v>11.56</v>
      </c>
      <c r="L143">
        <v>0</v>
      </c>
      <c r="M143">
        <v>0</v>
      </c>
      <c r="N143">
        <v>3.4</v>
      </c>
      <c r="O143">
        <v>85</v>
      </c>
      <c r="P143">
        <v>25</v>
      </c>
      <c r="Q143">
        <v>202309</v>
      </c>
      <c r="R143">
        <v>202327</v>
      </c>
      <c r="U143" t="s">
        <v>390</v>
      </c>
      <c r="V143">
        <v>65</v>
      </c>
      <c r="AM143" t="s">
        <v>368</v>
      </c>
      <c r="AN143" t="s">
        <v>369</v>
      </c>
      <c r="AQ143" t="s">
        <v>51</v>
      </c>
      <c r="AR143" t="s">
        <v>52</v>
      </c>
      <c r="BC143" t="s">
        <v>61</v>
      </c>
      <c r="BD143" t="s">
        <v>62</v>
      </c>
      <c r="BM143" t="s">
        <v>61</v>
      </c>
    </row>
    <row r="144" spans="1:65">
      <c r="A144">
        <v>41821</v>
      </c>
      <c r="B144" t="s">
        <v>391</v>
      </c>
      <c r="C144">
        <v>712</v>
      </c>
      <c r="D144" t="s">
        <v>74</v>
      </c>
      <c r="E144" t="s">
        <v>75</v>
      </c>
      <c r="I144">
        <v>0.3</v>
      </c>
      <c r="J144">
        <v>497.14299999999997</v>
      </c>
      <c r="K144">
        <v>247151.16</v>
      </c>
      <c r="L144">
        <v>0</v>
      </c>
      <c r="M144">
        <v>0</v>
      </c>
      <c r="N144">
        <v>497.14299999999997</v>
      </c>
      <c r="O144">
        <v>497.14</v>
      </c>
      <c r="P144">
        <v>1</v>
      </c>
      <c r="Q144">
        <v>202305</v>
      </c>
      <c r="R144">
        <v>202322</v>
      </c>
      <c r="U144" t="s">
        <v>392</v>
      </c>
      <c r="V144">
        <v>120</v>
      </c>
      <c r="AO144" t="s">
        <v>49</v>
      </c>
      <c r="AP144" t="s">
        <v>50</v>
      </c>
      <c r="BI144" t="s">
        <v>393</v>
      </c>
      <c r="BJ144" t="s">
        <v>394</v>
      </c>
      <c r="BM144" t="s">
        <v>393</v>
      </c>
    </row>
    <row r="145" spans="1:65">
      <c r="A145">
        <v>41822</v>
      </c>
      <c r="B145" t="s">
        <v>395</v>
      </c>
      <c r="C145">
        <v>712</v>
      </c>
      <c r="D145" t="s">
        <v>280</v>
      </c>
      <c r="E145" t="s">
        <v>281</v>
      </c>
      <c r="F145" t="s">
        <v>83</v>
      </c>
      <c r="I145">
        <v>0.3</v>
      </c>
      <c r="J145">
        <v>3.972</v>
      </c>
      <c r="K145">
        <v>15.77</v>
      </c>
      <c r="L145">
        <v>0</v>
      </c>
      <c r="M145">
        <v>0</v>
      </c>
      <c r="N145">
        <v>3.972</v>
      </c>
      <c r="O145">
        <v>99.3</v>
      </c>
      <c r="P145">
        <v>25</v>
      </c>
      <c r="Q145">
        <v>202308</v>
      </c>
      <c r="R145">
        <v>202327</v>
      </c>
      <c r="U145" t="s">
        <v>396</v>
      </c>
      <c r="V145">
        <v>71</v>
      </c>
      <c r="AO145" t="s">
        <v>49</v>
      </c>
      <c r="AP145" t="s">
        <v>50</v>
      </c>
      <c r="BA145" t="s">
        <v>55</v>
      </c>
      <c r="BB145" t="s">
        <v>56</v>
      </c>
      <c r="BM145" t="s">
        <v>55</v>
      </c>
    </row>
    <row r="146" spans="1:65">
      <c r="A146">
        <v>41825</v>
      </c>
      <c r="B146" t="s">
        <v>397</v>
      </c>
      <c r="C146">
        <v>712</v>
      </c>
      <c r="D146" t="s">
        <v>289</v>
      </c>
      <c r="E146" t="s">
        <v>290</v>
      </c>
      <c r="F146" t="s">
        <v>291</v>
      </c>
      <c r="I146">
        <v>0.3</v>
      </c>
      <c r="J146">
        <v>1.0580000000000001</v>
      </c>
      <c r="K146">
        <v>1.1100000000000001</v>
      </c>
      <c r="L146">
        <v>0</v>
      </c>
      <c r="M146">
        <v>0</v>
      </c>
      <c r="N146">
        <v>1.0580000000000001</v>
      </c>
      <c r="O146">
        <v>26.45</v>
      </c>
      <c r="P146">
        <v>25</v>
      </c>
      <c r="Q146">
        <v>202302</v>
      </c>
      <c r="R146">
        <v>202326</v>
      </c>
      <c r="U146" t="s">
        <v>398</v>
      </c>
      <c r="V146">
        <v>31</v>
      </c>
      <c r="AQ146" t="s">
        <v>51</v>
      </c>
      <c r="AR146" t="s">
        <v>52</v>
      </c>
      <c r="BE146" t="s">
        <v>169</v>
      </c>
      <c r="BF146" t="s">
        <v>170</v>
      </c>
      <c r="BM146" t="s">
        <v>169</v>
      </c>
    </row>
    <row r="147" spans="1:65">
      <c r="A147">
        <v>41827</v>
      </c>
      <c r="B147" t="s">
        <v>399</v>
      </c>
      <c r="C147">
        <v>712</v>
      </c>
      <c r="D147" t="s">
        <v>215</v>
      </c>
      <c r="E147" t="s">
        <v>216</v>
      </c>
      <c r="F147" t="s">
        <v>217</v>
      </c>
      <c r="I147">
        <v>0.3</v>
      </c>
      <c r="J147">
        <v>1.272</v>
      </c>
      <c r="K147">
        <v>1.61</v>
      </c>
      <c r="L147">
        <v>0</v>
      </c>
      <c r="M147">
        <v>0</v>
      </c>
      <c r="N147">
        <v>1.272</v>
      </c>
      <c r="O147">
        <v>31.8</v>
      </c>
      <c r="P147">
        <v>25</v>
      </c>
      <c r="Q147">
        <v>202302</v>
      </c>
      <c r="R147">
        <v>202326</v>
      </c>
      <c r="U147" t="s">
        <v>400</v>
      </c>
      <c r="V147">
        <v>35</v>
      </c>
      <c r="AO147" t="s">
        <v>49</v>
      </c>
      <c r="AP147" t="s">
        <v>50</v>
      </c>
      <c r="BC147" t="s">
        <v>61</v>
      </c>
      <c r="BD147" t="s">
        <v>62</v>
      </c>
      <c r="BM147" t="s">
        <v>61</v>
      </c>
    </row>
    <row r="148" spans="1:65">
      <c r="A148">
        <v>42275</v>
      </c>
      <c r="B148" t="s">
        <v>401</v>
      </c>
      <c r="C148">
        <v>712</v>
      </c>
      <c r="D148" t="s">
        <v>43</v>
      </c>
      <c r="E148" t="s">
        <v>44</v>
      </c>
      <c r="F148" t="s">
        <v>45</v>
      </c>
      <c r="I148">
        <v>0.3</v>
      </c>
      <c r="J148">
        <v>2.5430000000000001</v>
      </c>
      <c r="K148">
        <v>6.46</v>
      </c>
      <c r="L148">
        <v>0</v>
      </c>
      <c r="M148">
        <v>0</v>
      </c>
      <c r="N148">
        <v>2.5430000000000001</v>
      </c>
      <c r="O148">
        <v>25.43</v>
      </c>
      <c r="P148">
        <v>10</v>
      </c>
      <c r="Q148">
        <v>202308</v>
      </c>
      <c r="R148">
        <v>202327</v>
      </c>
      <c r="U148" t="s">
        <v>402</v>
      </c>
      <c r="V148">
        <v>55</v>
      </c>
      <c r="AO148" t="s">
        <v>49</v>
      </c>
      <c r="AP148" t="s">
        <v>50</v>
      </c>
      <c r="BA148" t="s">
        <v>55</v>
      </c>
      <c r="BB148" t="s">
        <v>56</v>
      </c>
      <c r="BM148" t="s">
        <v>55</v>
      </c>
    </row>
    <row r="149" spans="1:65">
      <c r="A149">
        <v>52740</v>
      </c>
      <c r="B149" t="s">
        <v>403</v>
      </c>
      <c r="C149">
        <v>712</v>
      </c>
      <c r="D149" t="s">
        <v>43</v>
      </c>
      <c r="E149" t="s">
        <v>44</v>
      </c>
      <c r="F149" t="s">
        <v>45</v>
      </c>
      <c r="I149">
        <v>0.3</v>
      </c>
      <c r="J149">
        <v>2.5430000000000001</v>
      </c>
      <c r="K149">
        <v>6.46</v>
      </c>
      <c r="L149">
        <v>0</v>
      </c>
      <c r="M149">
        <v>0</v>
      </c>
      <c r="N149">
        <v>2.5430000000000001</v>
      </c>
      <c r="O149">
        <v>25.43</v>
      </c>
      <c r="P149">
        <v>10</v>
      </c>
      <c r="Q149">
        <v>202308</v>
      </c>
      <c r="R149">
        <v>202327</v>
      </c>
      <c r="U149" t="s">
        <v>404</v>
      </c>
      <c r="V149">
        <v>55</v>
      </c>
      <c r="AO149" t="s">
        <v>49</v>
      </c>
      <c r="AP149" t="s">
        <v>50</v>
      </c>
      <c r="BA149" t="s">
        <v>55</v>
      </c>
      <c r="BB149" t="s">
        <v>56</v>
      </c>
      <c r="BM149" t="s">
        <v>55</v>
      </c>
    </row>
    <row r="150" spans="1:65">
      <c r="A150">
        <v>52919</v>
      </c>
      <c r="B150" t="s">
        <v>405</v>
      </c>
      <c r="C150">
        <v>712</v>
      </c>
      <c r="D150" t="s">
        <v>43</v>
      </c>
      <c r="E150" t="s">
        <v>44</v>
      </c>
      <c r="F150" t="s">
        <v>45</v>
      </c>
      <c r="I150">
        <v>0.3</v>
      </c>
      <c r="J150">
        <v>5.1150000000000002</v>
      </c>
      <c r="K150">
        <v>26.16</v>
      </c>
      <c r="L150">
        <v>0</v>
      </c>
      <c r="M150">
        <v>0</v>
      </c>
      <c r="N150">
        <v>5.1150000000000002</v>
      </c>
      <c r="O150">
        <v>51.15</v>
      </c>
      <c r="P150">
        <v>10</v>
      </c>
      <c r="Q150">
        <v>202308</v>
      </c>
      <c r="R150">
        <v>202327</v>
      </c>
      <c r="U150" t="s">
        <v>406</v>
      </c>
      <c r="V150">
        <v>80</v>
      </c>
      <c r="BA150" t="s">
        <v>55</v>
      </c>
      <c r="BB150" t="s">
        <v>56</v>
      </c>
      <c r="BM150" t="s">
        <v>55</v>
      </c>
    </row>
    <row r="151" spans="1:65">
      <c r="A151">
        <v>52937</v>
      </c>
      <c r="B151" t="s">
        <v>407</v>
      </c>
      <c r="C151">
        <v>712</v>
      </c>
      <c r="D151" t="s">
        <v>43</v>
      </c>
      <c r="E151" t="s">
        <v>44</v>
      </c>
      <c r="F151" t="s">
        <v>45</v>
      </c>
      <c r="I151">
        <v>0.3</v>
      </c>
      <c r="J151">
        <v>2.4</v>
      </c>
      <c r="K151">
        <v>5.76</v>
      </c>
      <c r="L151">
        <v>0</v>
      </c>
      <c r="M151">
        <v>0</v>
      </c>
      <c r="N151">
        <v>2.4</v>
      </c>
      <c r="O151">
        <v>24</v>
      </c>
      <c r="P151">
        <v>10</v>
      </c>
      <c r="Q151">
        <v>202307</v>
      </c>
      <c r="R151">
        <v>202327</v>
      </c>
      <c r="U151" t="s">
        <v>408</v>
      </c>
      <c r="V151">
        <v>54</v>
      </c>
      <c r="BA151" t="s">
        <v>55</v>
      </c>
      <c r="BB151" t="s">
        <v>56</v>
      </c>
      <c r="BM151" t="s">
        <v>55</v>
      </c>
    </row>
    <row r="152" spans="1:65">
      <c r="A152">
        <v>52938</v>
      </c>
      <c r="B152" t="s">
        <v>409</v>
      </c>
      <c r="C152">
        <v>712</v>
      </c>
      <c r="D152" t="s">
        <v>43</v>
      </c>
      <c r="E152" t="s">
        <v>44</v>
      </c>
      <c r="F152" t="s">
        <v>45</v>
      </c>
      <c r="I152">
        <v>0.3</v>
      </c>
      <c r="J152">
        <v>1.829</v>
      </c>
      <c r="K152">
        <v>3.34</v>
      </c>
      <c r="L152">
        <v>0</v>
      </c>
      <c r="M152">
        <v>0</v>
      </c>
      <c r="N152">
        <v>1.829</v>
      </c>
      <c r="O152">
        <v>18.29</v>
      </c>
      <c r="P152">
        <v>10</v>
      </c>
      <c r="Q152">
        <v>202308</v>
      </c>
      <c r="R152">
        <v>202327</v>
      </c>
      <c r="U152" t="s">
        <v>410</v>
      </c>
      <c r="V152">
        <v>46</v>
      </c>
      <c r="BA152" t="s">
        <v>55</v>
      </c>
      <c r="BB152" t="s">
        <v>56</v>
      </c>
      <c r="BM152" t="s">
        <v>55</v>
      </c>
    </row>
    <row r="153" spans="1:65">
      <c r="A153">
        <v>53006</v>
      </c>
      <c r="B153" t="s">
        <v>411</v>
      </c>
      <c r="C153">
        <v>712</v>
      </c>
      <c r="D153" t="s">
        <v>43</v>
      </c>
      <c r="E153" t="s">
        <v>44</v>
      </c>
      <c r="F153" t="s">
        <v>45</v>
      </c>
      <c r="I153">
        <v>0.3</v>
      </c>
      <c r="J153">
        <v>2.258</v>
      </c>
      <c r="K153">
        <v>5.09</v>
      </c>
      <c r="L153">
        <v>0</v>
      </c>
      <c r="M153">
        <v>0</v>
      </c>
      <c r="N153">
        <v>2.258</v>
      </c>
      <c r="O153">
        <v>22.58</v>
      </c>
      <c r="P153">
        <v>10</v>
      </c>
      <c r="Q153">
        <v>202308</v>
      </c>
      <c r="R153">
        <v>202327</v>
      </c>
      <c r="U153" t="s">
        <v>412</v>
      </c>
      <c r="V153">
        <v>53</v>
      </c>
      <c r="BA153" t="s">
        <v>55</v>
      </c>
      <c r="BB153" t="s">
        <v>56</v>
      </c>
      <c r="BM153" t="s">
        <v>55</v>
      </c>
    </row>
    <row r="154" spans="1:65">
      <c r="A154">
        <v>53097</v>
      </c>
      <c r="B154" t="s">
        <v>413</v>
      </c>
      <c r="C154">
        <v>712</v>
      </c>
      <c r="D154" t="s">
        <v>43</v>
      </c>
      <c r="E154" t="s">
        <v>44</v>
      </c>
      <c r="F154" t="s">
        <v>45</v>
      </c>
      <c r="I154">
        <v>0.3</v>
      </c>
      <c r="J154">
        <v>2.6859999999999999</v>
      </c>
      <c r="K154">
        <v>7.21</v>
      </c>
      <c r="L154">
        <v>0</v>
      </c>
      <c r="M154">
        <v>0</v>
      </c>
      <c r="N154">
        <v>2.6859999999999999</v>
      </c>
      <c r="O154">
        <v>26.86</v>
      </c>
      <c r="P154">
        <v>10</v>
      </c>
      <c r="Q154">
        <v>202308</v>
      </c>
      <c r="R154">
        <v>202327</v>
      </c>
      <c r="U154" t="s">
        <v>414</v>
      </c>
      <c r="V154">
        <v>56</v>
      </c>
      <c r="BA154" t="s">
        <v>55</v>
      </c>
      <c r="BB154" t="s">
        <v>56</v>
      </c>
      <c r="BM154" t="s">
        <v>55</v>
      </c>
    </row>
    <row r="155" spans="1:65">
      <c r="A155">
        <v>53220</v>
      </c>
      <c r="B155" t="s">
        <v>415</v>
      </c>
      <c r="C155">
        <v>712</v>
      </c>
      <c r="D155" t="s">
        <v>289</v>
      </c>
      <c r="E155" t="s">
        <v>290</v>
      </c>
      <c r="F155" t="s">
        <v>291</v>
      </c>
      <c r="I155">
        <v>0.3</v>
      </c>
      <c r="J155">
        <v>1.272</v>
      </c>
      <c r="K155">
        <v>1.61</v>
      </c>
      <c r="L155">
        <v>0</v>
      </c>
      <c r="M155">
        <v>0</v>
      </c>
      <c r="N155">
        <v>1.272</v>
      </c>
      <c r="O155">
        <v>31.8</v>
      </c>
      <c r="P155">
        <v>25</v>
      </c>
      <c r="Q155">
        <v>202302</v>
      </c>
      <c r="R155">
        <v>202326</v>
      </c>
      <c r="U155" t="s">
        <v>416</v>
      </c>
      <c r="V155">
        <v>35</v>
      </c>
      <c r="AG155" t="s">
        <v>374</v>
      </c>
      <c r="AH155" t="s">
        <v>375</v>
      </c>
      <c r="AS155" t="s">
        <v>417</v>
      </c>
      <c r="AT155" t="s">
        <v>418</v>
      </c>
      <c r="BE155" t="s">
        <v>169</v>
      </c>
      <c r="BF155" t="s">
        <v>170</v>
      </c>
      <c r="BM155" t="s">
        <v>169</v>
      </c>
    </row>
    <row r="156" spans="1:65">
      <c r="A156">
        <v>53485</v>
      </c>
      <c r="B156" t="s">
        <v>419</v>
      </c>
      <c r="C156">
        <v>712</v>
      </c>
      <c r="D156" t="s">
        <v>43</v>
      </c>
      <c r="E156" t="s">
        <v>44</v>
      </c>
      <c r="F156" t="s">
        <v>45</v>
      </c>
      <c r="I156">
        <v>0.3</v>
      </c>
      <c r="J156">
        <v>2.5430000000000001</v>
      </c>
      <c r="K156">
        <v>6.46</v>
      </c>
      <c r="L156">
        <v>0</v>
      </c>
      <c r="M156">
        <v>0</v>
      </c>
      <c r="N156">
        <v>2.5430000000000001</v>
      </c>
      <c r="O156">
        <v>25.43</v>
      </c>
      <c r="P156">
        <v>10</v>
      </c>
      <c r="Q156">
        <v>202308</v>
      </c>
      <c r="R156">
        <v>202327</v>
      </c>
      <c r="U156" t="s">
        <v>420</v>
      </c>
      <c r="V156">
        <v>55</v>
      </c>
      <c r="BA156" t="s">
        <v>55</v>
      </c>
      <c r="BB156" t="s">
        <v>56</v>
      </c>
      <c r="BM156" t="s">
        <v>55</v>
      </c>
    </row>
    <row r="157" spans="1:65">
      <c r="A157">
        <v>53985</v>
      </c>
      <c r="B157" t="s">
        <v>421</v>
      </c>
      <c r="C157">
        <v>712</v>
      </c>
      <c r="D157" t="s">
        <v>280</v>
      </c>
      <c r="E157" t="s">
        <v>281</v>
      </c>
      <c r="F157" t="s">
        <v>83</v>
      </c>
      <c r="I157">
        <v>0.3</v>
      </c>
      <c r="J157">
        <v>3.5430000000000001</v>
      </c>
      <c r="K157">
        <v>12.55</v>
      </c>
      <c r="L157">
        <v>0</v>
      </c>
      <c r="M157">
        <v>0</v>
      </c>
      <c r="N157">
        <v>3.5430000000000001</v>
      </c>
      <c r="O157">
        <v>88.57</v>
      </c>
      <c r="P157">
        <v>25</v>
      </c>
      <c r="Q157">
        <v>202308</v>
      </c>
      <c r="R157">
        <v>202327</v>
      </c>
      <c r="U157" t="s">
        <v>422</v>
      </c>
      <c r="V157">
        <v>67</v>
      </c>
      <c r="BA157" t="s">
        <v>55</v>
      </c>
      <c r="BB157" t="s">
        <v>56</v>
      </c>
      <c r="BM157" t="s">
        <v>55</v>
      </c>
    </row>
    <row r="158" spans="1:65">
      <c r="A158">
        <v>53985</v>
      </c>
      <c r="B158" t="s">
        <v>421</v>
      </c>
      <c r="C158">
        <v>712</v>
      </c>
      <c r="D158" t="s">
        <v>423</v>
      </c>
      <c r="E158" t="s">
        <v>424</v>
      </c>
      <c r="F158" t="s">
        <v>425</v>
      </c>
      <c r="I158">
        <v>0.3</v>
      </c>
      <c r="J158">
        <v>3.843</v>
      </c>
      <c r="K158">
        <v>14.76</v>
      </c>
      <c r="L158">
        <v>0</v>
      </c>
      <c r="M158">
        <v>0</v>
      </c>
      <c r="N158">
        <v>3.843</v>
      </c>
      <c r="O158">
        <v>96.07</v>
      </c>
      <c r="P158">
        <v>25</v>
      </c>
      <c r="Q158">
        <v>202308</v>
      </c>
      <c r="R158">
        <v>202327</v>
      </c>
      <c r="U158" t="s">
        <v>426</v>
      </c>
      <c r="V158">
        <v>70</v>
      </c>
      <c r="BA158" t="s">
        <v>55</v>
      </c>
      <c r="BB158" t="s">
        <v>56</v>
      </c>
      <c r="BM158" t="s">
        <v>55</v>
      </c>
    </row>
    <row r="159" spans="1:65">
      <c r="A159">
        <v>53986</v>
      </c>
      <c r="B159" t="s">
        <v>427</v>
      </c>
      <c r="C159">
        <v>712</v>
      </c>
      <c r="D159" t="s">
        <v>280</v>
      </c>
      <c r="E159" t="s">
        <v>281</v>
      </c>
      <c r="F159" t="s">
        <v>83</v>
      </c>
      <c r="I159">
        <v>0.3</v>
      </c>
      <c r="J159">
        <v>3.5430000000000001</v>
      </c>
      <c r="K159">
        <v>12.55</v>
      </c>
      <c r="L159">
        <v>0</v>
      </c>
      <c r="M159">
        <v>0</v>
      </c>
      <c r="N159">
        <v>3.5430000000000001</v>
      </c>
      <c r="O159">
        <v>88.57</v>
      </c>
      <c r="P159">
        <v>25</v>
      </c>
      <c r="Q159">
        <v>202308</v>
      </c>
      <c r="R159">
        <v>202327</v>
      </c>
      <c r="U159" t="s">
        <v>428</v>
      </c>
      <c r="V159">
        <v>67</v>
      </c>
      <c r="BA159" t="s">
        <v>55</v>
      </c>
      <c r="BB159" t="s">
        <v>56</v>
      </c>
      <c r="BM159" t="s">
        <v>55</v>
      </c>
    </row>
    <row r="160" spans="1:65">
      <c r="A160">
        <v>53986</v>
      </c>
      <c r="B160" t="s">
        <v>427</v>
      </c>
      <c r="C160">
        <v>712</v>
      </c>
      <c r="D160" t="s">
        <v>423</v>
      </c>
      <c r="E160" t="s">
        <v>424</v>
      </c>
      <c r="F160" t="s">
        <v>425</v>
      </c>
      <c r="I160">
        <v>0.3</v>
      </c>
      <c r="J160">
        <v>4.1289999999999996</v>
      </c>
      <c r="K160">
        <v>17.04</v>
      </c>
      <c r="L160">
        <v>0</v>
      </c>
      <c r="M160">
        <v>0</v>
      </c>
      <c r="N160">
        <v>4.1289999999999996</v>
      </c>
      <c r="O160">
        <v>103.22</v>
      </c>
      <c r="P160">
        <v>25</v>
      </c>
      <c r="Q160">
        <v>202308</v>
      </c>
      <c r="R160">
        <v>202327</v>
      </c>
      <c r="U160" t="s">
        <v>429</v>
      </c>
      <c r="V160">
        <v>74</v>
      </c>
      <c r="BA160" t="s">
        <v>55</v>
      </c>
      <c r="BB160" t="s">
        <v>56</v>
      </c>
      <c r="BM160" t="s">
        <v>55</v>
      </c>
    </row>
    <row r="161" spans="1:65">
      <c r="A161">
        <v>53989</v>
      </c>
      <c r="B161" t="s">
        <v>430</v>
      </c>
      <c r="C161">
        <v>712</v>
      </c>
      <c r="D161" t="s">
        <v>113</v>
      </c>
      <c r="E161" t="s">
        <v>114</v>
      </c>
      <c r="F161" t="s">
        <v>115</v>
      </c>
      <c r="I161">
        <v>0.3</v>
      </c>
      <c r="J161">
        <v>0.27200000000000002</v>
      </c>
      <c r="K161">
        <v>7.0000000000000007E-2</v>
      </c>
      <c r="L161">
        <v>0</v>
      </c>
      <c r="M161">
        <v>0</v>
      </c>
      <c r="N161">
        <v>0.27200000000000002</v>
      </c>
      <c r="O161">
        <v>27.2</v>
      </c>
      <c r="P161">
        <v>100</v>
      </c>
      <c r="Q161">
        <v>202305</v>
      </c>
      <c r="R161">
        <v>202327</v>
      </c>
      <c r="U161" t="s">
        <v>431</v>
      </c>
      <c r="V161">
        <v>15</v>
      </c>
      <c r="AO161" t="s">
        <v>49</v>
      </c>
      <c r="AP161" t="s">
        <v>50</v>
      </c>
      <c r="AQ161" t="s">
        <v>51</v>
      </c>
      <c r="AR161" t="s">
        <v>52</v>
      </c>
      <c r="BC161" t="s">
        <v>61</v>
      </c>
      <c r="BD161" t="s">
        <v>62</v>
      </c>
      <c r="BM161" t="s">
        <v>61</v>
      </c>
    </row>
    <row r="162" spans="1:65">
      <c r="A162">
        <v>53989</v>
      </c>
      <c r="B162" t="s">
        <v>430</v>
      </c>
      <c r="C162">
        <v>712</v>
      </c>
      <c r="D162" t="s">
        <v>160</v>
      </c>
      <c r="E162" t="s">
        <v>161</v>
      </c>
      <c r="F162" t="s">
        <v>162</v>
      </c>
      <c r="I162">
        <v>0.3</v>
      </c>
      <c r="J162">
        <v>0.14299999999999999</v>
      </c>
      <c r="K162">
        <v>0.02</v>
      </c>
      <c r="L162">
        <v>0</v>
      </c>
      <c r="M162">
        <v>0</v>
      </c>
      <c r="N162">
        <v>0.14299999999999999</v>
      </c>
      <c r="O162">
        <v>14.3</v>
      </c>
      <c r="P162">
        <v>100</v>
      </c>
      <c r="Q162">
        <v>202305</v>
      </c>
      <c r="R162">
        <v>202327</v>
      </c>
      <c r="U162" t="s">
        <v>432</v>
      </c>
      <c r="V162">
        <v>10</v>
      </c>
      <c r="AO162" t="s">
        <v>49</v>
      </c>
      <c r="AP162" t="s">
        <v>50</v>
      </c>
      <c r="AQ162" t="s">
        <v>51</v>
      </c>
      <c r="AR162" t="s">
        <v>52</v>
      </c>
      <c r="BC162" t="s">
        <v>61</v>
      </c>
      <c r="BD162" t="s">
        <v>62</v>
      </c>
      <c r="BM162" t="s">
        <v>61</v>
      </c>
    </row>
    <row r="163" spans="1:65">
      <c r="A163">
        <v>53989</v>
      </c>
      <c r="B163" t="s">
        <v>430</v>
      </c>
      <c r="C163">
        <v>712</v>
      </c>
      <c r="D163" t="s">
        <v>433</v>
      </c>
      <c r="E163" t="s">
        <v>434</v>
      </c>
      <c r="F163" t="s">
        <v>435</v>
      </c>
      <c r="I163">
        <v>0.3</v>
      </c>
      <c r="J163">
        <v>0.186</v>
      </c>
      <c r="K163">
        <v>0.03</v>
      </c>
      <c r="L163">
        <v>0</v>
      </c>
      <c r="M163">
        <v>0</v>
      </c>
      <c r="N163">
        <v>0.186</v>
      </c>
      <c r="O163">
        <v>18.600000000000001</v>
      </c>
      <c r="P163">
        <v>100</v>
      </c>
      <c r="Q163">
        <v>202305</v>
      </c>
      <c r="R163">
        <v>202327</v>
      </c>
      <c r="U163" t="s">
        <v>436</v>
      </c>
      <c r="V163">
        <v>11</v>
      </c>
      <c r="AO163" t="s">
        <v>49</v>
      </c>
      <c r="AP163" t="s">
        <v>50</v>
      </c>
      <c r="AQ163" t="s">
        <v>51</v>
      </c>
      <c r="AR163" t="s">
        <v>52</v>
      </c>
      <c r="BC163" t="s">
        <v>61</v>
      </c>
      <c r="BD163" t="s">
        <v>62</v>
      </c>
      <c r="BM163" t="s">
        <v>61</v>
      </c>
    </row>
    <row r="164" spans="1:65">
      <c r="A164">
        <v>53990</v>
      </c>
      <c r="B164" t="s">
        <v>437</v>
      </c>
      <c r="C164">
        <v>712</v>
      </c>
      <c r="D164" t="s">
        <v>113</v>
      </c>
      <c r="E164" t="s">
        <v>114</v>
      </c>
      <c r="F164" t="s">
        <v>115</v>
      </c>
      <c r="I164">
        <v>0.3</v>
      </c>
      <c r="J164">
        <v>0.25800000000000001</v>
      </c>
      <c r="K164">
        <v>0.06</v>
      </c>
      <c r="L164">
        <v>0</v>
      </c>
      <c r="M164">
        <v>0</v>
      </c>
      <c r="N164">
        <v>0.25800000000000001</v>
      </c>
      <c r="O164">
        <v>25.8</v>
      </c>
      <c r="P164">
        <v>100</v>
      </c>
      <c r="Q164">
        <v>202305</v>
      </c>
      <c r="R164">
        <v>202327</v>
      </c>
      <c r="U164" t="s">
        <v>438</v>
      </c>
      <c r="V164">
        <v>14</v>
      </c>
      <c r="AO164" t="s">
        <v>49</v>
      </c>
      <c r="AP164" t="s">
        <v>50</v>
      </c>
      <c r="AQ164" t="s">
        <v>51</v>
      </c>
      <c r="AR164" t="s">
        <v>52</v>
      </c>
      <c r="BC164" t="s">
        <v>61</v>
      </c>
      <c r="BD164" t="s">
        <v>62</v>
      </c>
      <c r="BM164" t="s">
        <v>61</v>
      </c>
    </row>
    <row r="165" spans="1:65">
      <c r="A165">
        <v>53990</v>
      </c>
      <c r="B165" t="s">
        <v>437</v>
      </c>
      <c r="C165">
        <v>712</v>
      </c>
      <c r="D165" t="s">
        <v>433</v>
      </c>
      <c r="E165" t="s">
        <v>434</v>
      </c>
      <c r="F165" t="s">
        <v>435</v>
      </c>
      <c r="I165">
        <v>0.3</v>
      </c>
      <c r="J165">
        <v>0.2</v>
      </c>
      <c r="K165">
        <v>0.04</v>
      </c>
      <c r="L165">
        <v>0</v>
      </c>
      <c r="M165">
        <v>0</v>
      </c>
      <c r="N165">
        <v>0.2</v>
      </c>
      <c r="O165">
        <v>20</v>
      </c>
      <c r="P165">
        <v>100</v>
      </c>
      <c r="Q165">
        <v>202305</v>
      </c>
      <c r="R165">
        <v>202327</v>
      </c>
      <c r="U165" t="s">
        <v>439</v>
      </c>
      <c r="V165">
        <v>12</v>
      </c>
      <c r="AO165" t="s">
        <v>49</v>
      </c>
      <c r="AP165" t="s">
        <v>50</v>
      </c>
      <c r="AQ165" t="s">
        <v>51</v>
      </c>
      <c r="AR165" t="s">
        <v>52</v>
      </c>
      <c r="BC165" t="s">
        <v>61</v>
      </c>
      <c r="BD165" t="s">
        <v>62</v>
      </c>
      <c r="BM165" t="s">
        <v>61</v>
      </c>
    </row>
    <row r="166" spans="1:65">
      <c r="A166">
        <v>54003</v>
      </c>
      <c r="B166" t="s">
        <v>440</v>
      </c>
      <c r="C166">
        <v>712</v>
      </c>
      <c r="D166" t="s">
        <v>81</v>
      </c>
      <c r="E166" t="s">
        <v>82</v>
      </c>
      <c r="F166" t="s">
        <v>83</v>
      </c>
      <c r="I166">
        <v>0.3</v>
      </c>
      <c r="J166">
        <v>4.6859999999999999</v>
      </c>
      <c r="K166">
        <v>21.95</v>
      </c>
      <c r="L166">
        <v>0</v>
      </c>
      <c r="M166">
        <v>0</v>
      </c>
      <c r="N166">
        <v>4.6859999999999999</v>
      </c>
      <c r="O166">
        <v>46.86</v>
      </c>
      <c r="P166">
        <v>10</v>
      </c>
      <c r="Q166">
        <v>202305</v>
      </c>
      <c r="R166">
        <v>202327</v>
      </c>
      <c r="U166" t="s">
        <v>441</v>
      </c>
      <c r="V166">
        <v>78</v>
      </c>
      <c r="AQ166" t="s">
        <v>51</v>
      </c>
      <c r="AR166" t="s">
        <v>52</v>
      </c>
      <c r="BA166" t="s">
        <v>55</v>
      </c>
      <c r="BB166" t="s">
        <v>56</v>
      </c>
      <c r="BM166" t="s">
        <v>55</v>
      </c>
    </row>
    <row r="167" spans="1:65">
      <c r="A167">
        <v>54167</v>
      </c>
      <c r="B167" t="s">
        <v>442</v>
      </c>
      <c r="C167">
        <v>712</v>
      </c>
      <c r="D167" t="s">
        <v>43</v>
      </c>
      <c r="E167" t="s">
        <v>44</v>
      </c>
      <c r="F167" t="s">
        <v>45</v>
      </c>
      <c r="I167">
        <v>0.3</v>
      </c>
      <c r="J167">
        <v>2.258</v>
      </c>
      <c r="K167">
        <v>5.09</v>
      </c>
      <c r="L167">
        <v>0</v>
      </c>
      <c r="M167">
        <v>0</v>
      </c>
      <c r="N167">
        <v>2.258</v>
      </c>
      <c r="O167">
        <v>22.58</v>
      </c>
      <c r="P167">
        <v>10</v>
      </c>
      <c r="Q167">
        <v>202308</v>
      </c>
      <c r="R167">
        <v>202327</v>
      </c>
      <c r="U167" t="s">
        <v>443</v>
      </c>
      <c r="V167">
        <v>53</v>
      </c>
      <c r="BA167" t="s">
        <v>55</v>
      </c>
      <c r="BB167" t="s">
        <v>56</v>
      </c>
      <c r="BM167" t="s">
        <v>55</v>
      </c>
    </row>
    <row r="168" spans="1:65">
      <c r="A168">
        <v>54168</v>
      </c>
      <c r="B168" t="s">
        <v>444</v>
      </c>
      <c r="C168">
        <v>712</v>
      </c>
      <c r="D168" t="s">
        <v>81</v>
      </c>
      <c r="E168" t="s">
        <v>82</v>
      </c>
      <c r="F168" t="s">
        <v>83</v>
      </c>
      <c r="I168">
        <v>0.3</v>
      </c>
      <c r="J168">
        <v>2.6859999999999999</v>
      </c>
      <c r="K168">
        <v>7.21</v>
      </c>
      <c r="L168">
        <v>0</v>
      </c>
      <c r="M168">
        <v>0</v>
      </c>
      <c r="N168">
        <v>2.6859999999999999</v>
      </c>
      <c r="O168">
        <v>26.86</v>
      </c>
      <c r="P168">
        <v>10</v>
      </c>
      <c r="Q168">
        <v>202308</v>
      </c>
      <c r="R168">
        <v>202327</v>
      </c>
      <c r="U168" t="s">
        <v>445</v>
      </c>
      <c r="V168">
        <v>56</v>
      </c>
      <c r="BA168" t="s">
        <v>55</v>
      </c>
      <c r="BB168" t="s">
        <v>56</v>
      </c>
      <c r="BM168" t="s">
        <v>55</v>
      </c>
    </row>
    <row r="169" spans="1:65">
      <c r="A169">
        <v>54171</v>
      </c>
      <c r="B169" t="s">
        <v>446</v>
      </c>
      <c r="C169">
        <v>712</v>
      </c>
      <c r="D169" t="s">
        <v>81</v>
      </c>
      <c r="E169" t="s">
        <v>82</v>
      </c>
      <c r="F169" t="s">
        <v>83</v>
      </c>
      <c r="I169">
        <v>0.3</v>
      </c>
      <c r="J169">
        <v>2.1150000000000002</v>
      </c>
      <c r="K169">
        <v>4.47</v>
      </c>
      <c r="L169">
        <v>0</v>
      </c>
      <c r="M169">
        <v>0</v>
      </c>
      <c r="N169">
        <v>2.1150000000000002</v>
      </c>
      <c r="O169">
        <v>21.15</v>
      </c>
      <c r="P169">
        <v>10</v>
      </c>
      <c r="Q169">
        <v>202308</v>
      </c>
      <c r="R169">
        <v>202327</v>
      </c>
      <c r="U169" t="s">
        <v>447</v>
      </c>
      <c r="V169">
        <v>51</v>
      </c>
      <c r="BA169" t="s">
        <v>55</v>
      </c>
      <c r="BB169" t="s">
        <v>56</v>
      </c>
      <c r="BM169" t="s">
        <v>55</v>
      </c>
    </row>
    <row r="170" spans="1:65">
      <c r="A170">
        <v>54293</v>
      </c>
      <c r="B170" t="s">
        <v>448</v>
      </c>
      <c r="C170">
        <v>712</v>
      </c>
      <c r="D170" t="s">
        <v>43</v>
      </c>
      <c r="E170" t="s">
        <v>44</v>
      </c>
      <c r="F170" t="s">
        <v>45</v>
      </c>
      <c r="I170">
        <v>0.3</v>
      </c>
      <c r="J170">
        <v>2.258</v>
      </c>
      <c r="K170">
        <v>5.09</v>
      </c>
      <c r="L170">
        <v>0</v>
      </c>
      <c r="M170">
        <v>0</v>
      </c>
      <c r="N170">
        <v>2.258</v>
      </c>
      <c r="O170">
        <v>22.58</v>
      </c>
      <c r="P170">
        <v>10</v>
      </c>
      <c r="Q170">
        <v>202308</v>
      </c>
      <c r="R170">
        <v>202327</v>
      </c>
      <c r="U170" t="s">
        <v>449</v>
      </c>
      <c r="V170">
        <v>53</v>
      </c>
      <c r="BA170" t="s">
        <v>55</v>
      </c>
      <c r="BB170" t="s">
        <v>56</v>
      </c>
      <c r="BM170" t="s">
        <v>55</v>
      </c>
    </row>
    <row r="171" spans="1:65">
      <c r="A171">
        <v>54354</v>
      </c>
      <c r="B171" t="s">
        <v>450</v>
      </c>
      <c r="C171">
        <v>712</v>
      </c>
      <c r="D171" t="s">
        <v>215</v>
      </c>
      <c r="E171" t="s">
        <v>216</v>
      </c>
      <c r="F171" t="s">
        <v>217</v>
      </c>
      <c r="I171">
        <v>0.3</v>
      </c>
      <c r="J171">
        <v>1.9430000000000001</v>
      </c>
      <c r="K171">
        <v>3.77</v>
      </c>
      <c r="L171">
        <v>0</v>
      </c>
      <c r="M171">
        <v>0</v>
      </c>
      <c r="N171">
        <v>1.9430000000000001</v>
      </c>
      <c r="O171">
        <v>48.57</v>
      </c>
      <c r="P171">
        <v>25</v>
      </c>
      <c r="Q171">
        <v>202302</v>
      </c>
      <c r="R171">
        <v>202326</v>
      </c>
      <c r="U171" t="s">
        <v>451</v>
      </c>
      <c r="V171">
        <v>48</v>
      </c>
      <c r="BC171" t="s">
        <v>61</v>
      </c>
      <c r="BD171" t="s">
        <v>62</v>
      </c>
      <c r="BM171" t="s">
        <v>61</v>
      </c>
    </row>
    <row r="172" spans="1:65">
      <c r="A172">
        <v>54355</v>
      </c>
      <c r="B172" t="s">
        <v>452</v>
      </c>
      <c r="C172">
        <v>712</v>
      </c>
      <c r="D172" t="s">
        <v>453</v>
      </c>
      <c r="E172" t="s">
        <v>454</v>
      </c>
      <c r="F172" t="s">
        <v>455</v>
      </c>
      <c r="I172">
        <v>0.3</v>
      </c>
      <c r="J172">
        <v>2.5430000000000001</v>
      </c>
      <c r="K172">
        <v>6.46</v>
      </c>
      <c r="L172">
        <v>0</v>
      </c>
      <c r="M172">
        <v>0</v>
      </c>
      <c r="N172">
        <v>2.5430000000000001</v>
      </c>
      <c r="O172">
        <v>63.57</v>
      </c>
      <c r="P172">
        <v>25</v>
      </c>
      <c r="Q172">
        <v>202302</v>
      </c>
      <c r="R172">
        <v>202326</v>
      </c>
      <c r="U172" t="s">
        <v>456</v>
      </c>
      <c r="V172">
        <v>55</v>
      </c>
      <c r="BC172" t="s">
        <v>61</v>
      </c>
      <c r="BD172" t="s">
        <v>62</v>
      </c>
      <c r="BM172" t="s">
        <v>61</v>
      </c>
    </row>
    <row r="173" spans="1:65">
      <c r="A173">
        <v>54357</v>
      </c>
      <c r="B173" t="s">
        <v>457</v>
      </c>
      <c r="C173">
        <v>712</v>
      </c>
      <c r="D173" t="s">
        <v>453</v>
      </c>
      <c r="E173" t="s">
        <v>454</v>
      </c>
      <c r="F173" t="s">
        <v>455</v>
      </c>
      <c r="I173">
        <v>0.3</v>
      </c>
      <c r="J173">
        <v>2.5430000000000001</v>
      </c>
      <c r="K173">
        <v>6.46</v>
      </c>
      <c r="L173">
        <v>0</v>
      </c>
      <c r="M173">
        <v>0</v>
      </c>
      <c r="N173">
        <v>2.5430000000000001</v>
      </c>
      <c r="O173">
        <v>63.57</v>
      </c>
      <c r="P173">
        <v>25</v>
      </c>
      <c r="Q173">
        <v>202302</v>
      </c>
      <c r="R173">
        <v>202326</v>
      </c>
      <c r="U173" t="s">
        <v>458</v>
      </c>
      <c r="V173">
        <v>55</v>
      </c>
      <c r="BC173" t="s">
        <v>61</v>
      </c>
      <c r="BD173" t="s">
        <v>62</v>
      </c>
      <c r="BM173" t="s">
        <v>61</v>
      </c>
    </row>
    <row r="174" spans="1:65">
      <c r="A174">
        <v>54358</v>
      </c>
      <c r="B174" t="s">
        <v>459</v>
      </c>
      <c r="C174">
        <v>712</v>
      </c>
      <c r="D174" t="s">
        <v>453</v>
      </c>
      <c r="E174" t="s">
        <v>454</v>
      </c>
      <c r="F174" t="s">
        <v>455</v>
      </c>
      <c r="I174">
        <v>0.3</v>
      </c>
      <c r="J174">
        <v>2.5430000000000001</v>
      </c>
      <c r="K174">
        <v>6.46</v>
      </c>
      <c r="L174">
        <v>0</v>
      </c>
      <c r="M174">
        <v>0</v>
      </c>
      <c r="N174">
        <v>2.5430000000000001</v>
      </c>
      <c r="O174">
        <v>63.57</v>
      </c>
      <c r="P174">
        <v>25</v>
      </c>
      <c r="Q174">
        <v>202302</v>
      </c>
      <c r="R174">
        <v>202326</v>
      </c>
      <c r="U174" t="s">
        <v>460</v>
      </c>
      <c r="V174">
        <v>55</v>
      </c>
      <c r="BC174" t="s">
        <v>61</v>
      </c>
      <c r="BD174" t="s">
        <v>62</v>
      </c>
      <c r="BM174" t="s">
        <v>61</v>
      </c>
    </row>
    <row r="175" spans="1:65">
      <c r="A175">
        <v>54419</v>
      </c>
      <c r="B175" t="s">
        <v>461</v>
      </c>
      <c r="C175">
        <v>712</v>
      </c>
      <c r="D175" t="s">
        <v>81</v>
      </c>
      <c r="E175" t="s">
        <v>82</v>
      </c>
      <c r="F175" t="s">
        <v>83</v>
      </c>
      <c r="I175">
        <v>0.3</v>
      </c>
      <c r="J175">
        <v>2.4</v>
      </c>
      <c r="K175">
        <v>5.76</v>
      </c>
      <c r="L175">
        <v>0</v>
      </c>
      <c r="M175">
        <v>0</v>
      </c>
      <c r="N175">
        <v>2.4</v>
      </c>
      <c r="O175">
        <v>24</v>
      </c>
      <c r="P175">
        <v>10</v>
      </c>
      <c r="Q175">
        <v>202308</v>
      </c>
      <c r="R175">
        <v>202327</v>
      </c>
      <c r="U175" t="s">
        <v>462</v>
      </c>
      <c r="V175">
        <v>54</v>
      </c>
      <c r="AQ175" t="s">
        <v>51</v>
      </c>
      <c r="AR175" t="s">
        <v>52</v>
      </c>
      <c r="BA175" t="s">
        <v>55</v>
      </c>
      <c r="BB175" t="s">
        <v>56</v>
      </c>
      <c r="BM175" t="s">
        <v>55</v>
      </c>
    </row>
    <row r="176" spans="1:65">
      <c r="A176">
        <v>54449</v>
      </c>
      <c r="B176" t="s">
        <v>463</v>
      </c>
      <c r="C176">
        <v>712</v>
      </c>
      <c r="D176" t="s">
        <v>43</v>
      </c>
      <c r="E176" t="s">
        <v>44</v>
      </c>
      <c r="F176" t="s">
        <v>45</v>
      </c>
      <c r="I176">
        <v>0.3</v>
      </c>
      <c r="J176">
        <v>2.5430000000000001</v>
      </c>
      <c r="K176">
        <v>6.46</v>
      </c>
      <c r="L176">
        <v>0</v>
      </c>
      <c r="M176">
        <v>0</v>
      </c>
      <c r="N176">
        <v>2.5430000000000001</v>
      </c>
      <c r="O176">
        <v>25.43</v>
      </c>
      <c r="P176">
        <v>10</v>
      </c>
      <c r="Q176">
        <v>202308</v>
      </c>
      <c r="R176">
        <v>202327</v>
      </c>
      <c r="U176" t="s">
        <v>464</v>
      </c>
      <c r="V176">
        <v>55</v>
      </c>
      <c r="BA176" t="s">
        <v>55</v>
      </c>
      <c r="BB176" t="s">
        <v>56</v>
      </c>
      <c r="BM176" t="s">
        <v>55</v>
      </c>
    </row>
    <row r="177" spans="1:65">
      <c r="A177">
        <v>54451</v>
      </c>
      <c r="B177" t="s">
        <v>465</v>
      </c>
      <c r="C177">
        <v>712</v>
      </c>
      <c r="D177" t="s">
        <v>43</v>
      </c>
      <c r="E177" t="s">
        <v>44</v>
      </c>
      <c r="F177" t="s">
        <v>45</v>
      </c>
      <c r="I177">
        <v>0.3</v>
      </c>
      <c r="J177">
        <v>5.258</v>
      </c>
      <c r="K177">
        <v>27.64</v>
      </c>
      <c r="L177">
        <v>0</v>
      </c>
      <c r="M177">
        <v>0</v>
      </c>
      <c r="N177">
        <v>5.258</v>
      </c>
      <c r="O177">
        <v>52.58</v>
      </c>
      <c r="P177">
        <v>10</v>
      </c>
      <c r="Q177">
        <v>202308</v>
      </c>
      <c r="R177">
        <v>202327</v>
      </c>
      <c r="U177" t="s">
        <v>466</v>
      </c>
      <c r="V177">
        <v>81</v>
      </c>
      <c r="BA177" t="s">
        <v>55</v>
      </c>
      <c r="BB177" t="s">
        <v>56</v>
      </c>
      <c r="BM177" t="s">
        <v>55</v>
      </c>
    </row>
    <row r="178" spans="1:65">
      <c r="A178">
        <v>54464</v>
      </c>
      <c r="B178" t="s">
        <v>467</v>
      </c>
      <c r="C178">
        <v>712</v>
      </c>
      <c r="D178" t="s">
        <v>280</v>
      </c>
      <c r="E178" t="s">
        <v>281</v>
      </c>
      <c r="F178" t="s">
        <v>83</v>
      </c>
      <c r="I178">
        <v>0.3</v>
      </c>
      <c r="J178">
        <v>3.5430000000000001</v>
      </c>
      <c r="K178">
        <v>12.55</v>
      </c>
      <c r="L178">
        <v>0</v>
      </c>
      <c r="M178">
        <v>0</v>
      </c>
      <c r="N178">
        <v>3.5430000000000001</v>
      </c>
      <c r="O178">
        <v>88.57</v>
      </c>
      <c r="P178">
        <v>25</v>
      </c>
      <c r="Q178">
        <v>202308</v>
      </c>
      <c r="R178">
        <v>202327</v>
      </c>
      <c r="U178" t="s">
        <v>468</v>
      </c>
      <c r="V178">
        <v>67</v>
      </c>
      <c r="AE178" t="s">
        <v>47</v>
      </c>
      <c r="AF178" t="s">
        <v>48</v>
      </c>
      <c r="BA178" t="s">
        <v>55</v>
      </c>
      <c r="BB178" t="s">
        <v>56</v>
      </c>
      <c r="BM178" t="s">
        <v>55</v>
      </c>
    </row>
    <row r="179" spans="1:65">
      <c r="A179">
        <v>54466</v>
      </c>
      <c r="B179" t="s">
        <v>469</v>
      </c>
      <c r="C179">
        <v>712</v>
      </c>
      <c r="D179" t="s">
        <v>280</v>
      </c>
      <c r="E179" t="s">
        <v>281</v>
      </c>
      <c r="F179" t="s">
        <v>83</v>
      </c>
      <c r="I179">
        <v>0.3</v>
      </c>
      <c r="J179">
        <v>3.4</v>
      </c>
      <c r="K179">
        <v>11.56</v>
      </c>
      <c r="L179">
        <v>0</v>
      </c>
      <c r="M179">
        <v>0</v>
      </c>
      <c r="N179">
        <v>3.4</v>
      </c>
      <c r="O179">
        <v>85</v>
      </c>
      <c r="P179">
        <v>25</v>
      </c>
      <c r="Q179">
        <v>202308</v>
      </c>
      <c r="R179">
        <v>202327</v>
      </c>
      <c r="U179" t="s">
        <v>470</v>
      </c>
      <c r="V179">
        <v>65</v>
      </c>
      <c r="BA179" t="s">
        <v>55</v>
      </c>
      <c r="BB179" t="s">
        <v>56</v>
      </c>
      <c r="BM179" t="s">
        <v>55</v>
      </c>
    </row>
    <row r="180" spans="1:65">
      <c r="A180">
        <v>54474</v>
      </c>
      <c r="B180" t="s">
        <v>471</v>
      </c>
      <c r="C180">
        <v>712</v>
      </c>
      <c r="D180" t="s">
        <v>43</v>
      </c>
      <c r="E180" t="s">
        <v>44</v>
      </c>
      <c r="F180" t="s">
        <v>45</v>
      </c>
      <c r="I180">
        <v>0.3</v>
      </c>
      <c r="J180">
        <v>4.1150000000000002</v>
      </c>
      <c r="K180">
        <v>16.93</v>
      </c>
      <c r="L180">
        <v>0</v>
      </c>
      <c r="M180">
        <v>0</v>
      </c>
      <c r="N180">
        <v>4.1150000000000002</v>
      </c>
      <c r="O180">
        <v>41.15</v>
      </c>
      <c r="P180">
        <v>10</v>
      </c>
      <c r="Q180">
        <v>202307</v>
      </c>
      <c r="R180">
        <v>202327</v>
      </c>
      <c r="U180" t="s">
        <v>472</v>
      </c>
      <c r="V180">
        <v>73</v>
      </c>
      <c r="BA180" t="s">
        <v>55</v>
      </c>
      <c r="BB180" t="s">
        <v>56</v>
      </c>
      <c r="BM180" t="s">
        <v>55</v>
      </c>
    </row>
    <row r="181" spans="1:65">
      <c r="A181">
        <v>54483</v>
      </c>
      <c r="B181" t="s">
        <v>473</v>
      </c>
      <c r="C181">
        <v>712</v>
      </c>
      <c r="D181" t="s">
        <v>43</v>
      </c>
      <c r="E181" t="s">
        <v>44</v>
      </c>
      <c r="F181" t="s">
        <v>45</v>
      </c>
      <c r="I181">
        <v>0.3</v>
      </c>
      <c r="J181">
        <v>2.5430000000000001</v>
      </c>
      <c r="K181">
        <v>6.46</v>
      </c>
      <c r="L181">
        <v>0</v>
      </c>
      <c r="M181">
        <v>0</v>
      </c>
      <c r="N181">
        <v>2.5430000000000001</v>
      </c>
      <c r="O181">
        <v>25.43</v>
      </c>
      <c r="P181">
        <v>10</v>
      </c>
      <c r="Q181">
        <v>202308</v>
      </c>
      <c r="R181">
        <v>202327</v>
      </c>
      <c r="U181" t="s">
        <v>474</v>
      </c>
      <c r="V181">
        <v>55</v>
      </c>
      <c r="BA181" t="s">
        <v>55</v>
      </c>
      <c r="BB181" t="s">
        <v>56</v>
      </c>
      <c r="BM181" t="s">
        <v>55</v>
      </c>
    </row>
    <row r="182" spans="1:65">
      <c r="A182">
        <v>54489</v>
      </c>
      <c r="B182" t="s">
        <v>475</v>
      </c>
      <c r="C182">
        <v>712</v>
      </c>
      <c r="D182" t="s">
        <v>43</v>
      </c>
      <c r="E182" t="s">
        <v>44</v>
      </c>
      <c r="F182" t="s">
        <v>45</v>
      </c>
      <c r="I182">
        <v>0.3</v>
      </c>
      <c r="J182">
        <v>2.5430000000000001</v>
      </c>
      <c r="K182">
        <v>6.46</v>
      </c>
      <c r="L182">
        <v>0</v>
      </c>
      <c r="M182">
        <v>0</v>
      </c>
      <c r="N182">
        <v>2.5430000000000001</v>
      </c>
      <c r="O182">
        <v>25.43</v>
      </c>
      <c r="P182">
        <v>10</v>
      </c>
      <c r="Q182">
        <v>202308</v>
      </c>
      <c r="R182">
        <v>202327</v>
      </c>
      <c r="U182" t="s">
        <v>476</v>
      </c>
      <c r="V182">
        <v>55</v>
      </c>
      <c r="BA182" t="s">
        <v>55</v>
      </c>
      <c r="BB182" t="s">
        <v>56</v>
      </c>
      <c r="BM182" t="s">
        <v>55</v>
      </c>
    </row>
    <row r="183" spans="1:65">
      <c r="A183">
        <v>54513</v>
      </c>
      <c r="B183" t="s">
        <v>477</v>
      </c>
      <c r="C183">
        <v>712</v>
      </c>
      <c r="D183" t="s">
        <v>43</v>
      </c>
      <c r="E183" t="s">
        <v>44</v>
      </c>
      <c r="F183" t="s">
        <v>45</v>
      </c>
      <c r="I183">
        <v>0.3</v>
      </c>
      <c r="J183">
        <v>2.258</v>
      </c>
      <c r="K183">
        <v>5.09</v>
      </c>
      <c r="L183">
        <v>0</v>
      </c>
      <c r="M183">
        <v>0</v>
      </c>
      <c r="N183">
        <v>2.258</v>
      </c>
      <c r="O183">
        <v>22.58</v>
      </c>
      <c r="P183">
        <v>10</v>
      </c>
      <c r="Q183">
        <v>202308</v>
      </c>
      <c r="R183">
        <v>202327</v>
      </c>
      <c r="U183" t="s">
        <v>478</v>
      </c>
      <c r="V183">
        <v>53</v>
      </c>
      <c r="BA183" t="s">
        <v>55</v>
      </c>
      <c r="BB183" t="s">
        <v>56</v>
      </c>
      <c r="BM183" t="s">
        <v>55</v>
      </c>
    </row>
    <row r="184" spans="1:65">
      <c r="A184">
        <v>54634</v>
      </c>
      <c r="B184" t="s">
        <v>479</v>
      </c>
      <c r="C184">
        <v>712</v>
      </c>
      <c r="D184" t="s">
        <v>81</v>
      </c>
      <c r="E184" t="s">
        <v>82</v>
      </c>
      <c r="F184" t="s">
        <v>83</v>
      </c>
      <c r="I184">
        <v>0.3</v>
      </c>
      <c r="J184">
        <v>3.9860000000000002</v>
      </c>
      <c r="K184">
        <v>15.88</v>
      </c>
      <c r="L184">
        <v>0</v>
      </c>
      <c r="M184">
        <v>0</v>
      </c>
      <c r="N184">
        <v>3.9860000000000002</v>
      </c>
      <c r="O184">
        <v>39.86</v>
      </c>
      <c r="P184">
        <v>10</v>
      </c>
      <c r="Q184">
        <v>202305</v>
      </c>
      <c r="R184">
        <v>202327</v>
      </c>
      <c r="U184" t="s">
        <v>480</v>
      </c>
      <c r="V184">
        <v>72</v>
      </c>
      <c r="AQ184" t="s">
        <v>51</v>
      </c>
      <c r="AR184" t="s">
        <v>52</v>
      </c>
      <c r="BA184" t="s">
        <v>55</v>
      </c>
      <c r="BB184" t="s">
        <v>56</v>
      </c>
      <c r="BM184" t="s">
        <v>55</v>
      </c>
    </row>
    <row r="185" spans="1:65">
      <c r="A185">
        <v>54671</v>
      </c>
      <c r="B185" t="s">
        <v>481</v>
      </c>
      <c r="C185">
        <v>712</v>
      </c>
      <c r="D185" t="s">
        <v>43</v>
      </c>
      <c r="E185" t="s">
        <v>44</v>
      </c>
      <c r="F185" t="s">
        <v>45</v>
      </c>
      <c r="I185">
        <v>0.3</v>
      </c>
      <c r="J185">
        <v>2.4</v>
      </c>
      <c r="K185">
        <v>5.76</v>
      </c>
      <c r="L185">
        <v>0</v>
      </c>
      <c r="M185">
        <v>0</v>
      </c>
      <c r="N185">
        <v>2.4</v>
      </c>
      <c r="O185">
        <v>24</v>
      </c>
      <c r="P185">
        <v>10</v>
      </c>
      <c r="Q185">
        <v>202308</v>
      </c>
      <c r="R185">
        <v>202327</v>
      </c>
      <c r="U185" t="s">
        <v>482</v>
      </c>
      <c r="V185">
        <v>54</v>
      </c>
      <c r="AO185" t="s">
        <v>49</v>
      </c>
      <c r="AP185" t="s">
        <v>50</v>
      </c>
      <c r="AQ185" t="s">
        <v>51</v>
      </c>
      <c r="AR185" t="s">
        <v>52</v>
      </c>
      <c r="BA185" t="s">
        <v>55</v>
      </c>
      <c r="BB185" t="s">
        <v>56</v>
      </c>
      <c r="BM185" t="s">
        <v>55</v>
      </c>
    </row>
    <row r="186" spans="1:65">
      <c r="A186">
        <v>54711</v>
      </c>
      <c r="B186" t="s">
        <v>483</v>
      </c>
      <c r="C186">
        <v>712</v>
      </c>
      <c r="D186" t="s">
        <v>43</v>
      </c>
      <c r="E186" t="s">
        <v>44</v>
      </c>
      <c r="F186" t="s">
        <v>45</v>
      </c>
      <c r="I186">
        <v>0.3</v>
      </c>
      <c r="J186">
        <v>2.972</v>
      </c>
      <c r="K186">
        <v>8.83</v>
      </c>
      <c r="L186">
        <v>0</v>
      </c>
      <c r="M186">
        <v>0</v>
      </c>
      <c r="N186">
        <v>2.972</v>
      </c>
      <c r="O186">
        <v>29.72</v>
      </c>
      <c r="P186">
        <v>10</v>
      </c>
      <c r="Q186">
        <v>202307</v>
      </c>
      <c r="R186">
        <v>202327</v>
      </c>
      <c r="U186" t="s">
        <v>484</v>
      </c>
      <c r="V186">
        <v>59</v>
      </c>
      <c r="BA186" t="s">
        <v>55</v>
      </c>
      <c r="BB186" t="s">
        <v>56</v>
      </c>
      <c r="BM186" t="s">
        <v>55</v>
      </c>
    </row>
    <row r="187" spans="1:65">
      <c r="A187">
        <v>54933</v>
      </c>
      <c r="B187" t="s">
        <v>485</v>
      </c>
      <c r="C187">
        <v>712</v>
      </c>
      <c r="D187" t="s">
        <v>86</v>
      </c>
      <c r="E187" t="s">
        <v>87</v>
      </c>
      <c r="F187" t="s">
        <v>88</v>
      </c>
      <c r="I187">
        <v>0.3</v>
      </c>
      <c r="J187">
        <v>5.5430000000000001</v>
      </c>
      <c r="K187">
        <v>30.72</v>
      </c>
      <c r="L187">
        <v>0</v>
      </c>
      <c r="M187">
        <v>0</v>
      </c>
      <c r="N187">
        <v>5.5430000000000001</v>
      </c>
      <c r="O187">
        <v>55.43</v>
      </c>
      <c r="P187">
        <v>10</v>
      </c>
      <c r="Q187">
        <v>202305</v>
      </c>
      <c r="R187">
        <v>202327</v>
      </c>
      <c r="U187" t="s">
        <v>486</v>
      </c>
      <c r="V187">
        <v>82</v>
      </c>
      <c r="BC187" t="s">
        <v>61</v>
      </c>
      <c r="BD187" t="s">
        <v>62</v>
      </c>
      <c r="BM187" t="s">
        <v>61</v>
      </c>
    </row>
    <row r="188" spans="1:65">
      <c r="A188">
        <v>55820</v>
      </c>
      <c r="B188" t="s">
        <v>487</v>
      </c>
      <c r="C188">
        <v>712</v>
      </c>
      <c r="D188" t="s">
        <v>215</v>
      </c>
      <c r="E188" t="s">
        <v>216</v>
      </c>
      <c r="F188" t="s">
        <v>217</v>
      </c>
      <c r="I188">
        <v>0.3</v>
      </c>
      <c r="J188">
        <v>1.9430000000000001</v>
      </c>
      <c r="K188">
        <v>3.77</v>
      </c>
      <c r="L188">
        <v>0</v>
      </c>
      <c r="M188">
        <v>0</v>
      </c>
      <c r="N188">
        <v>1.9430000000000001</v>
      </c>
      <c r="O188">
        <v>48.57</v>
      </c>
      <c r="P188">
        <v>25</v>
      </c>
      <c r="Q188">
        <v>202302</v>
      </c>
      <c r="R188">
        <v>202326</v>
      </c>
      <c r="U188" t="s">
        <v>488</v>
      </c>
      <c r="V188">
        <v>48</v>
      </c>
      <c r="BC188" t="s">
        <v>61</v>
      </c>
      <c r="BD188" t="s">
        <v>62</v>
      </c>
      <c r="BM188" t="s">
        <v>61</v>
      </c>
    </row>
    <row r="189" spans="1:65">
      <c r="A189">
        <v>56104</v>
      </c>
      <c r="B189" t="s">
        <v>489</v>
      </c>
      <c r="C189">
        <v>712</v>
      </c>
      <c r="D189" t="s">
        <v>81</v>
      </c>
      <c r="E189" t="s">
        <v>82</v>
      </c>
      <c r="F189" t="s">
        <v>83</v>
      </c>
      <c r="I189">
        <v>0.3</v>
      </c>
      <c r="J189">
        <v>2.4</v>
      </c>
      <c r="K189">
        <v>5.76</v>
      </c>
      <c r="L189">
        <v>0</v>
      </c>
      <c r="M189">
        <v>0</v>
      </c>
      <c r="N189">
        <v>2.4</v>
      </c>
      <c r="O189">
        <v>24</v>
      </c>
      <c r="P189">
        <v>10</v>
      </c>
      <c r="Q189">
        <v>202308</v>
      </c>
      <c r="R189">
        <v>202327</v>
      </c>
      <c r="U189" t="s">
        <v>490</v>
      </c>
      <c r="V189">
        <v>54</v>
      </c>
      <c r="AQ189" t="s">
        <v>51</v>
      </c>
      <c r="AR189" t="s">
        <v>52</v>
      </c>
      <c r="BA189" t="s">
        <v>55</v>
      </c>
      <c r="BB189" t="s">
        <v>56</v>
      </c>
      <c r="BM189" t="s">
        <v>55</v>
      </c>
    </row>
    <row r="190" spans="1:65">
      <c r="A190">
        <v>56105</v>
      </c>
      <c r="B190" t="s">
        <v>491</v>
      </c>
      <c r="C190">
        <v>712</v>
      </c>
      <c r="D190" t="s">
        <v>81</v>
      </c>
      <c r="E190" t="s">
        <v>82</v>
      </c>
      <c r="F190" t="s">
        <v>83</v>
      </c>
      <c r="I190">
        <v>0.3</v>
      </c>
      <c r="J190">
        <v>2.4</v>
      </c>
      <c r="K190">
        <v>5.76</v>
      </c>
      <c r="L190">
        <v>0</v>
      </c>
      <c r="M190">
        <v>0</v>
      </c>
      <c r="N190">
        <v>2.4</v>
      </c>
      <c r="O190">
        <v>24</v>
      </c>
      <c r="P190">
        <v>10</v>
      </c>
      <c r="Q190">
        <v>202308</v>
      </c>
      <c r="R190">
        <v>202327</v>
      </c>
      <c r="U190" t="s">
        <v>492</v>
      </c>
      <c r="V190">
        <v>54</v>
      </c>
      <c r="AQ190" t="s">
        <v>51</v>
      </c>
      <c r="AR190" t="s">
        <v>52</v>
      </c>
      <c r="BA190" t="s">
        <v>55</v>
      </c>
      <c r="BB190" t="s">
        <v>56</v>
      </c>
      <c r="BM190" t="s">
        <v>55</v>
      </c>
    </row>
    <row r="191" spans="1:65">
      <c r="A191">
        <v>56110</v>
      </c>
      <c r="B191" t="s">
        <v>493</v>
      </c>
      <c r="C191">
        <v>712</v>
      </c>
      <c r="D191" t="s">
        <v>81</v>
      </c>
      <c r="E191" t="s">
        <v>82</v>
      </c>
      <c r="F191" t="s">
        <v>83</v>
      </c>
      <c r="I191">
        <v>0.3</v>
      </c>
      <c r="J191">
        <v>2.6859999999999999</v>
      </c>
      <c r="K191">
        <v>7.21</v>
      </c>
      <c r="L191">
        <v>0</v>
      </c>
      <c r="M191">
        <v>0</v>
      </c>
      <c r="N191">
        <v>2.6859999999999999</v>
      </c>
      <c r="O191">
        <v>26.86</v>
      </c>
      <c r="P191">
        <v>10</v>
      </c>
      <c r="Q191">
        <v>202308</v>
      </c>
      <c r="R191">
        <v>202327</v>
      </c>
      <c r="U191" t="s">
        <v>494</v>
      </c>
      <c r="V191">
        <v>56</v>
      </c>
      <c r="AQ191" t="s">
        <v>51</v>
      </c>
      <c r="AR191" t="s">
        <v>52</v>
      </c>
      <c r="BA191" t="s">
        <v>55</v>
      </c>
      <c r="BB191" t="s">
        <v>56</v>
      </c>
      <c r="BM191" t="s">
        <v>55</v>
      </c>
    </row>
    <row r="192" spans="1:65">
      <c r="A192">
        <v>56164</v>
      </c>
      <c r="B192" t="s">
        <v>495</v>
      </c>
      <c r="C192">
        <v>712</v>
      </c>
      <c r="D192" t="s">
        <v>43</v>
      </c>
      <c r="E192" t="s">
        <v>44</v>
      </c>
      <c r="F192" t="s">
        <v>45</v>
      </c>
      <c r="I192">
        <v>0.3</v>
      </c>
      <c r="J192">
        <v>2.1150000000000002</v>
      </c>
      <c r="K192">
        <v>4.47</v>
      </c>
      <c r="L192">
        <v>0</v>
      </c>
      <c r="M192">
        <v>0</v>
      </c>
      <c r="N192">
        <v>2.1150000000000002</v>
      </c>
      <c r="O192">
        <v>21.15</v>
      </c>
      <c r="P192">
        <v>10</v>
      </c>
      <c r="Q192">
        <v>202308</v>
      </c>
      <c r="R192">
        <v>202327</v>
      </c>
      <c r="U192" t="s">
        <v>496</v>
      </c>
      <c r="V192">
        <v>51</v>
      </c>
      <c r="BA192" t="s">
        <v>55</v>
      </c>
      <c r="BB192" t="s">
        <v>56</v>
      </c>
      <c r="BM192" t="s">
        <v>55</v>
      </c>
    </row>
    <row r="193" spans="1:65">
      <c r="A193">
        <v>56211</v>
      </c>
      <c r="B193" t="s">
        <v>497</v>
      </c>
      <c r="C193">
        <v>712</v>
      </c>
      <c r="D193" t="s">
        <v>81</v>
      </c>
      <c r="E193" t="s">
        <v>82</v>
      </c>
      <c r="F193" t="s">
        <v>83</v>
      </c>
      <c r="I193">
        <v>0.3</v>
      </c>
      <c r="J193">
        <v>2.4</v>
      </c>
      <c r="K193">
        <v>5.76</v>
      </c>
      <c r="L193">
        <v>0</v>
      </c>
      <c r="M193">
        <v>0</v>
      </c>
      <c r="N193">
        <v>2.4</v>
      </c>
      <c r="O193">
        <v>24</v>
      </c>
      <c r="P193">
        <v>10</v>
      </c>
      <c r="Q193">
        <v>202308</v>
      </c>
      <c r="R193">
        <v>202327</v>
      </c>
      <c r="U193" t="s">
        <v>498</v>
      </c>
      <c r="V193">
        <v>54</v>
      </c>
      <c r="AQ193" t="s">
        <v>51</v>
      </c>
      <c r="AR193" t="s">
        <v>52</v>
      </c>
      <c r="BA193" t="s">
        <v>55</v>
      </c>
      <c r="BB193" t="s">
        <v>56</v>
      </c>
      <c r="BM193" t="s">
        <v>55</v>
      </c>
    </row>
    <row r="194" spans="1:65">
      <c r="A194">
        <v>56212</v>
      </c>
      <c r="B194" t="s">
        <v>499</v>
      </c>
      <c r="C194">
        <v>712</v>
      </c>
      <c r="D194" t="s">
        <v>280</v>
      </c>
      <c r="E194" t="s">
        <v>281</v>
      </c>
      <c r="F194" t="s">
        <v>83</v>
      </c>
      <c r="I194">
        <v>0.3</v>
      </c>
      <c r="J194">
        <v>2.7</v>
      </c>
      <c r="K194">
        <v>7.29</v>
      </c>
      <c r="L194">
        <v>0</v>
      </c>
      <c r="M194">
        <v>0</v>
      </c>
      <c r="N194">
        <v>2.7</v>
      </c>
      <c r="O194">
        <v>67.5</v>
      </c>
      <c r="P194">
        <v>25</v>
      </c>
      <c r="Q194">
        <v>202308</v>
      </c>
      <c r="R194">
        <v>202327</v>
      </c>
      <c r="U194" t="s">
        <v>500</v>
      </c>
      <c r="V194">
        <v>57</v>
      </c>
      <c r="BA194" t="s">
        <v>55</v>
      </c>
      <c r="BB194" t="s">
        <v>56</v>
      </c>
      <c r="BM194" t="s">
        <v>55</v>
      </c>
    </row>
    <row r="195" spans="1:65">
      <c r="A195">
        <v>56215</v>
      </c>
      <c r="B195" t="s">
        <v>501</v>
      </c>
      <c r="C195">
        <v>712</v>
      </c>
      <c r="D195" t="s">
        <v>81</v>
      </c>
      <c r="E195" t="s">
        <v>82</v>
      </c>
      <c r="F195" t="s">
        <v>83</v>
      </c>
      <c r="I195">
        <v>0.3</v>
      </c>
      <c r="J195">
        <v>4.6859999999999999</v>
      </c>
      <c r="K195">
        <v>21.95</v>
      </c>
      <c r="L195">
        <v>0</v>
      </c>
      <c r="M195">
        <v>0</v>
      </c>
      <c r="N195">
        <v>4.6859999999999999</v>
      </c>
      <c r="O195">
        <v>46.86</v>
      </c>
      <c r="P195">
        <v>10</v>
      </c>
      <c r="Q195">
        <v>202305</v>
      </c>
      <c r="R195">
        <v>202327</v>
      </c>
      <c r="U195" t="s">
        <v>502</v>
      </c>
      <c r="V195">
        <v>78</v>
      </c>
      <c r="AQ195" t="s">
        <v>51</v>
      </c>
      <c r="AR195" t="s">
        <v>52</v>
      </c>
      <c r="BA195" t="s">
        <v>55</v>
      </c>
      <c r="BB195" t="s">
        <v>56</v>
      </c>
      <c r="BM195" t="s">
        <v>55</v>
      </c>
    </row>
    <row r="196" spans="1:65">
      <c r="A196">
        <v>56219</v>
      </c>
      <c r="B196" t="s">
        <v>503</v>
      </c>
      <c r="C196">
        <v>712</v>
      </c>
      <c r="D196" t="s">
        <v>81</v>
      </c>
      <c r="E196" t="s">
        <v>82</v>
      </c>
      <c r="F196" t="s">
        <v>83</v>
      </c>
      <c r="I196">
        <v>0.3</v>
      </c>
      <c r="J196">
        <v>4.6859999999999999</v>
      </c>
      <c r="K196">
        <v>21.95</v>
      </c>
      <c r="L196">
        <v>0</v>
      </c>
      <c r="M196">
        <v>0</v>
      </c>
      <c r="N196">
        <v>4.6859999999999999</v>
      </c>
      <c r="O196">
        <v>46.86</v>
      </c>
      <c r="P196">
        <v>10</v>
      </c>
      <c r="Q196">
        <v>202305</v>
      </c>
      <c r="R196">
        <v>202327</v>
      </c>
      <c r="U196" t="s">
        <v>504</v>
      </c>
      <c r="V196">
        <v>78</v>
      </c>
      <c r="AQ196" t="s">
        <v>51</v>
      </c>
      <c r="AR196" t="s">
        <v>52</v>
      </c>
      <c r="BA196" t="s">
        <v>55</v>
      </c>
      <c r="BB196" t="s">
        <v>56</v>
      </c>
      <c r="BM196" t="s">
        <v>55</v>
      </c>
    </row>
    <row r="197" spans="1:65">
      <c r="A197">
        <v>56220</v>
      </c>
      <c r="B197" t="s">
        <v>505</v>
      </c>
      <c r="C197">
        <v>712</v>
      </c>
      <c r="D197" t="s">
        <v>81</v>
      </c>
      <c r="E197" t="s">
        <v>82</v>
      </c>
      <c r="F197" t="s">
        <v>83</v>
      </c>
      <c r="I197">
        <v>0.3</v>
      </c>
      <c r="J197">
        <v>4.4000000000000004</v>
      </c>
      <c r="K197">
        <v>19.36</v>
      </c>
      <c r="L197">
        <v>0</v>
      </c>
      <c r="M197">
        <v>0</v>
      </c>
      <c r="N197">
        <v>4.4000000000000004</v>
      </c>
      <c r="O197">
        <v>44</v>
      </c>
      <c r="P197">
        <v>10</v>
      </c>
      <c r="Q197">
        <v>202305</v>
      </c>
      <c r="R197">
        <v>202327</v>
      </c>
      <c r="U197" t="s">
        <v>506</v>
      </c>
      <c r="V197">
        <v>77</v>
      </c>
      <c r="AQ197" t="s">
        <v>51</v>
      </c>
      <c r="AR197" t="s">
        <v>52</v>
      </c>
      <c r="BA197" t="s">
        <v>55</v>
      </c>
      <c r="BB197" t="s">
        <v>56</v>
      </c>
      <c r="BM197" t="s">
        <v>55</v>
      </c>
    </row>
    <row r="198" spans="1:65">
      <c r="A198">
        <v>56221</v>
      </c>
      <c r="B198" t="s">
        <v>507</v>
      </c>
      <c r="C198">
        <v>712</v>
      </c>
      <c r="D198" t="s">
        <v>81</v>
      </c>
      <c r="E198" t="s">
        <v>82</v>
      </c>
      <c r="F198" t="s">
        <v>83</v>
      </c>
      <c r="I198">
        <v>0.3</v>
      </c>
      <c r="J198">
        <v>5.6859999999999999</v>
      </c>
      <c r="K198">
        <v>32.33</v>
      </c>
      <c r="L198">
        <v>0</v>
      </c>
      <c r="M198">
        <v>0</v>
      </c>
      <c r="N198">
        <v>5.6859999999999999</v>
      </c>
      <c r="O198">
        <v>56.86</v>
      </c>
      <c r="P198">
        <v>10</v>
      </c>
      <c r="Q198">
        <v>202305</v>
      </c>
      <c r="R198">
        <v>202327</v>
      </c>
      <c r="U198" t="s">
        <v>508</v>
      </c>
      <c r="V198">
        <v>84</v>
      </c>
      <c r="AQ198" t="s">
        <v>51</v>
      </c>
      <c r="AR198" t="s">
        <v>52</v>
      </c>
      <c r="BA198" t="s">
        <v>55</v>
      </c>
      <c r="BB198" t="s">
        <v>56</v>
      </c>
      <c r="BM198" t="s">
        <v>55</v>
      </c>
    </row>
    <row r="199" spans="1:65">
      <c r="A199">
        <v>56222</v>
      </c>
      <c r="B199" t="s">
        <v>509</v>
      </c>
      <c r="C199">
        <v>712</v>
      </c>
      <c r="D199" t="s">
        <v>81</v>
      </c>
      <c r="E199" t="s">
        <v>82</v>
      </c>
      <c r="F199" t="s">
        <v>83</v>
      </c>
      <c r="I199">
        <v>0.3</v>
      </c>
      <c r="J199">
        <v>4.4000000000000004</v>
      </c>
      <c r="K199">
        <v>19.36</v>
      </c>
      <c r="L199">
        <v>0</v>
      </c>
      <c r="M199">
        <v>0</v>
      </c>
      <c r="N199">
        <v>4.4000000000000004</v>
      </c>
      <c r="O199">
        <v>44</v>
      </c>
      <c r="P199">
        <v>10</v>
      </c>
      <c r="Q199">
        <v>202305</v>
      </c>
      <c r="R199">
        <v>202327</v>
      </c>
      <c r="U199" t="s">
        <v>510</v>
      </c>
      <c r="V199">
        <v>77</v>
      </c>
      <c r="AQ199" t="s">
        <v>51</v>
      </c>
      <c r="AR199" t="s">
        <v>52</v>
      </c>
      <c r="BA199" t="s">
        <v>55</v>
      </c>
      <c r="BB199" t="s">
        <v>56</v>
      </c>
      <c r="BM199" t="s">
        <v>55</v>
      </c>
    </row>
    <row r="200" spans="1:65">
      <c r="A200">
        <v>56226</v>
      </c>
      <c r="B200" t="s">
        <v>511</v>
      </c>
      <c r="C200">
        <v>712</v>
      </c>
      <c r="D200" t="s">
        <v>81</v>
      </c>
      <c r="E200" t="s">
        <v>82</v>
      </c>
      <c r="F200" t="s">
        <v>83</v>
      </c>
      <c r="I200">
        <v>0.3</v>
      </c>
      <c r="J200">
        <v>4.258</v>
      </c>
      <c r="K200">
        <v>18.13</v>
      </c>
      <c r="L200">
        <v>0</v>
      </c>
      <c r="M200">
        <v>0</v>
      </c>
      <c r="N200">
        <v>4.258</v>
      </c>
      <c r="O200">
        <v>42.58</v>
      </c>
      <c r="P200">
        <v>10</v>
      </c>
      <c r="Q200">
        <v>202305</v>
      </c>
      <c r="R200">
        <v>202327</v>
      </c>
      <c r="U200" t="s">
        <v>512</v>
      </c>
      <c r="V200">
        <v>75</v>
      </c>
      <c r="AQ200" t="s">
        <v>51</v>
      </c>
      <c r="AR200" t="s">
        <v>52</v>
      </c>
      <c r="BA200" t="s">
        <v>55</v>
      </c>
      <c r="BB200" t="s">
        <v>56</v>
      </c>
      <c r="BM200" t="s">
        <v>55</v>
      </c>
    </row>
    <row r="201" spans="1:65">
      <c r="A201">
        <v>56238</v>
      </c>
      <c r="B201" t="s">
        <v>513</v>
      </c>
      <c r="C201">
        <v>712</v>
      </c>
      <c r="D201" t="s">
        <v>81</v>
      </c>
      <c r="E201" t="s">
        <v>82</v>
      </c>
      <c r="F201" t="s">
        <v>83</v>
      </c>
      <c r="I201">
        <v>0.3</v>
      </c>
      <c r="J201">
        <v>5.258</v>
      </c>
      <c r="K201">
        <v>27.64</v>
      </c>
      <c r="L201">
        <v>0</v>
      </c>
      <c r="M201">
        <v>0</v>
      </c>
      <c r="N201">
        <v>5.258</v>
      </c>
      <c r="O201">
        <v>52.58</v>
      </c>
      <c r="P201">
        <v>10</v>
      </c>
      <c r="Q201">
        <v>202305</v>
      </c>
      <c r="R201">
        <v>202327</v>
      </c>
      <c r="U201" t="s">
        <v>514</v>
      </c>
      <c r="V201">
        <v>81</v>
      </c>
      <c r="AQ201" t="s">
        <v>51</v>
      </c>
      <c r="AR201" t="s">
        <v>52</v>
      </c>
      <c r="BA201" t="s">
        <v>55</v>
      </c>
      <c r="BB201" t="s">
        <v>56</v>
      </c>
      <c r="BM201" t="s">
        <v>55</v>
      </c>
    </row>
    <row r="202" spans="1:65">
      <c r="A202">
        <v>56239</v>
      </c>
      <c r="B202" t="s">
        <v>515</v>
      </c>
      <c r="C202">
        <v>712</v>
      </c>
      <c r="D202" t="s">
        <v>81</v>
      </c>
      <c r="E202" t="s">
        <v>82</v>
      </c>
      <c r="F202" t="s">
        <v>83</v>
      </c>
      <c r="I202">
        <v>0.3</v>
      </c>
      <c r="J202">
        <v>3.972</v>
      </c>
      <c r="K202">
        <v>15.77</v>
      </c>
      <c r="L202">
        <v>0</v>
      </c>
      <c r="M202">
        <v>0</v>
      </c>
      <c r="N202">
        <v>3.972</v>
      </c>
      <c r="O202">
        <v>39.72</v>
      </c>
      <c r="P202">
        <v>10</v>
      </c>
      <c r="Q202">
        <v>202305</v>
      </c>
      <c r="R202">
        <v>202327</v>
      </c>
      <c r="U202" t="s">
        <v>516</v>
      </c>
      <c r="V202">
        <v>71</v>
      </c>
      <c r="AQ202" t="s">
        <v>51</v>
      </c>
      <c r="AR202" t="s">
        <v>52</v>
      </c>
      <c r="BA202" t="s">
        <v>55</v>
      </c>
      <c r="BB202" t="s">
        <v>56</v>
      </c>
      <c r="BM202" t="s">
        <v>55</v>
      </c>
    </row>
    <row r="203" spans="1:65">
      <c r="A203">
        <v>56240</v>
      </c>
      <c r="B203" t="s">
        <v>517</v>
      </c>
      <c r="C203">
        <v>712</v>
      </c>
      <c r="D203" t="s">
        <v>81</v>
      </c>
      <c r="E203" t="s">
        <v>82</v>
      </c>
      <c r="F203" t="s">
        <v>83</v>
      </c>
      <c r="I203">
        <v>0.3</v>
      </c>
      <c r="J203">
        <v>4.6859999999999999</v>
      </c>
      <c r="K203">
        <v>21.95</v>
      </c>
      <c r="L203">
        <v>0</v>
      </c>
      <c r="M203">
        <v>0</v>
      </c>
      <c r="N203">
        <v>4.6859999999999999</v>
      </c>
      <c r="O203">
        <v>46.86</v>
      </c>
      <c r="P203">
        <v>10</v>
      </c>
      <c r="Q203">
        <v>202305</v>
      </c>
      <c r="R203">
        <v>202327</v>
      </c>
      <c r="U203" t="s">
        <v>518</v>
      </c>
      <c r="V203">
        <v>78</v>
      </c>
      <c r="AQ203" t="s">
        <v>51</v>
      </c>
      <c r="AR203" t="s">
        <v>52</v>
      </c>
      <c r="BA203" t="s">
        <v>55</v>
      </c>
      <c r="BB203" t="s">
        <v>56</v>
      </c>
      <c r="BM203" t="s">
        <v>55</v>
      </c>
    </row>
    <row r="204" spans="1:65">
      <c r="A204">
        <v>56292</v>
      </c>
      <c r="B204" t="s">
        <v>519</v>
      </c>
      <c r="C204">
        <v>712</v>
      </c>
      <c r="D204" t="s">
        <v>43</v>
      </c>
      <c r="E204" t="s">
        <v>44</v>
      </c>
      <c r="F204" t="s">
        <v>45</v>
      </c>
      <c r="I204">
        <v>0.3</v>
      </c>
      <c r="J204">
        <v>4.258</v>
      </c>
      <c r="K204">
        <v>18.13</v>
      </c>
      <c r="L204">
        <v>0</v>
      </c>
      <c r="M204">
        <v>0</v>
      </c>
      <c r="N204">
        <v>4.258</v>
      </c>
      <c r="O204">
        <v>42.58</v>
      </c>
      <c r="P204">
        <v>10</v>
      </c>
      <c r="Q204">
        <v>202307</v>
      </c>
      <c r="R204">
        <v>202327</v>
      </c>
      <c r="U204" t="s">
        <v>520</v>
      </c>
      <c r="V204">
        <v>75</v>
      </c>
      <c r="BC204" t="s">
        <v>61</v>
      </c>
      <c r="BD204" t="s">
        <v>62</v>
      </c>
      <c r="BM204" t="s">
        <v>61</v>
      </c>
    </row>
    <row r="205" spans="1:65">
      <c r="A205">
        <v>56293</v>
      </c>
      <c r="B205" t="s">
        <v>521</v>
      </c>
      <c r="C205">
        <v>712</v>
      </c>
      <c r="D205" t="s">
        <v>43</v>
      </c>
      <c r="E205" t="s">
        <v>44</v>
      </c>
      <c r="F205" t="s">
        <v>45</v>
      </c>
      <c r="I205">
        <v>0.3</v>
      </c>
      <c r="J205">
        <v>4.258</v>
      </c>
      <c r="K205">
        <v>18.13</v>
      </c>
      <c r="L205">
        <v>0</v>
      </c>
      <c r="M205">
        <v>0</v>
      </c>
      <c r="N205">
        <v>4.258</v>
      </c>
      <c r="O205">
        <v>42.58</v>
      </c>
      <c r="P205">
        <v>10</v>
      </c>
      <c r="Q205">
        <v>202307</v>
      </c>
      <c r="R205">
        <v>202327</v>
      </c>
      <c r="U205" t="s">
        <v>522</v>
      </c>
      <c r="V205">
        <v>75</v>
      </c>
      <c r="BC205" t="s">
        <v>61</v>
      </c>
      <c r="BD205" t="s">
        <v>62</v>
      </c>
      <c r="BM205" t="s">
        <v>61</v>
      </c>
    </row>
    <row r="206" spans="1:65">
      <c r="A206">
        <v>56298</v>
      </c>
      <c r="B206" t="s">
        <v>523</v>
      </c>
      <c r="C206">
        <v>712</v>
      </c>
      <c r="D206" t="s">
        <v>524</v>
      </c>
      <c r="E206" t="s">
        <v>525</v>
      </c>
      <c r="F206" t="s">
        <v>526</v>
      </c>
      <c r="I206">
        <v>0.3</v>
      </c>
      <c r="J206">
        <v>0.35799999999999998</v>
      </c>
      <c r="K206">
        <v>0.12</v>
      </c>
      <c r="L206">
        <v>0</v>
      </c>
      <c r="M206">
        <v>0</v>
      </c>
      <c r="N206">
        <v>0.35799999999999998</v>
      </c>
      <c r="O206">
        <v>35.799999999999997</v>
      </c>
      <c r="P206">
        <v>100</v>
      </c>
      <c r="Q206">
        <v>202305</v>
      </c>
      <c r="R206">
        <v>202327</v>
      </c>
      <c r="U206" t="s">
        <v>527</v>
      </c>
      <c r="V206">
        <v>17</v>
      </c>
      <c r="BC206" t="s">
        <v>61</v>
      </c>
      <c r="BD206" t="s">
        <v>62</v>
      </c>
      <c r="BM206" t="s">
        <v>61</v>
      </c>
    </row>
    <row r="207" spans="1:65">
      <c r="A207">
        <v>56302</v>
      </c>
      <c r="B207" t="s">
        <v>528</v>
      </c>
      <c r="C207">
        <v>712</v>
      </c>
      <c r="D207" t="s">
        <v>524</v>
      </c>
      <c r="E207" t="s">
        <v>525</v>
      </c>
      <c r="F207" t="s">
        <v>526</v>
      </c>
      <c r="I207">
        <v>0.3</v>
      </c>
      <c r="J207">
        <v>0.35799999999999998</v>
      </c>
      <c r="K207">
        <v>0.12</v>
      </c>
      <c r="L207">
        <v>0</v>
      </c>
      <c r="M207">
        <v>0</v>
      </c>
      <c r="N207">
        <v>0.35799999999999998</v>
      </c>
      <c r="O207">
        <v>35.799999999999997</v>
      </c>
      <c r="P207">
        <v>100</v>
      </c>
      <c r="Q207">
        <v>202305</v>
      </c>
      <c r="R207">
        <v>202327</v>
      </c>
      <c r="U207" t="s">
        <v>529</v>
      </c>
      <c r="V207">
        <v>17</v>
      </c>
      <c r="BC207" t="s">
        <v>61</v>
      </c>
      <c r="BD207" t="s">
        <v>62</v>
      </c>
      <c r="BM207" t="s">
        <v>61</v>
      </c>
    </row>
    <row r="208" spans="1:65">
      <c r="A208">
        <v>56308</v>
      </c>
      <c r="B208" t="s">
        <v>530</v>
      </c>
      <c r="C208">
        <v>712</v>
      </c>
      <c r="D208" t="s">
        <v>81</v>
      </c>
      <c r="E208" t="s">
        <v>82</v>
      </c>
      <c r="F208" t="s">
        <v>83</v>
      </c>
      <c r="I208">
        <v>0.3</v>
      </c>
      <c r="J208">
        <v>2.1150000000000002</v>
      </c>
      <c r="K208">
        <v>4.47</v>
      </c>
      <c r="L208">
        <v>0</v>
      </c>
      <c r="M208">
        <v>0</v>
      </c>
      <c r="N208">
        <v>2.1150000000000002</v>
      </c>
      <c r="O208">
        <v>21.15</v>
      </c>
      <c r="P208">
        <v>10</v>
      </c>
      <c r="Q208">
        <v>202308</v>
      </c>
      <c r="R208">
        <v>202327</v>
      </c>
      <c r="U208" t="s">
        <v>531</v>
      </c>
      <c r="V208">
        <v>51</v>
      </c>
      <c r="BA208" t="s">
        <v>55</v>
      </c>
      <c r="BB208" t="s">
        <v>56</v>
      </c>
      <c r="BM208" t="s">
        <v>55</v>
      </c>
    </row>
    <row r="209" spans="1:65">
      <c r="A209">
        <v>56399</v>
      </c>
      <c r="B209" t="s">
        <v>532</v>
      </c>
      <c r="C209">
        <v>712</v>
      </c>
      <c r="D209" t="s">
        <v>43</v>
      </c>
      <c r="E209" t="s">
        <v>44</v>
      </c>
      <c r="F209" t="s">
        <v>45</v>
      </c>
      <c r="I209">
        <v>0.3</v>
      </c>
      <c r="J209">
        <v>3.5430000000000001</v>
      </c>
      <c r="K209">
        <v>12.55</v>
      </c>
      <c r="L209">
        <v>0</v>
      </c>
      <c r="M209">
        <v>0</v>
      </c>
      <c r="N209">
        <v>3.5430000000000001</v>
      </c>
      <c r="O209">
        <v>35.43</v>
      </c>
      <c r="P209">
        <v>10</v>
      </c>
      <c r="Q209">
        <v>202308</v>
      </c>
      <c r="R209">
        <v>202327</v>
      </c>
      <c r="U209" t="s">
        <v>533</v>
      </c>
      <c r="V209">
        <v>67</v>
      </c>
      <c r="AO209" t="s">
        <v>49</v>
      </c>
      <c r="AP209" t="s">
        <v>50</v>
      </c>
      <c r="BA209" t="s">
        <v>55</v>
      </c>
      <c r="BB209" t="s">
        <v>56</v>
      </c>
      <c r="BM209" t="s">
        <v>55</v>
      </c>
    </row>
    <row r="210" spans="1:65">
      <c r="A210">
        <v>56795</v>
      </c>
      <c r="B210" t="s">
        <v>534</v>
      </c>
      <c r="C210">
        <v>712</v>
      </c>
      <c r="D210" t="s">
        <v>43</v>
      </c>
      <c r="E210" t="s">
        <v>44</v>
      </c>
      <c r="F210" t="s">
        <v>45</v>
      </c>
      <c r="I210">
        <v>0.3</v>
      </c>
      <c r="J210">
        <v>2.4</v>
      </c>
      <c r="K210">
        <v>5.76</v>
      </c>
      <c r="L210">
        <v>0</v>
      </c>
      <c r="M210">
        <v>0</v>
      </c>
      <c r="N210">
        <v>2.4</v>
      </c>
      <c r="O210">
        <v>24</v>
      </c>
      <c r="P210">
        <v>10</v>
      </c>
      <c r="Q210">
        <v>202308</v>
      </c>
      <c r="R210">
        <v>202327</v>
      </c>
      <c r="U210" t="s">
        <v>535</v>
      </c>
      <c r="V210">
        <v>54</v>
      </c>
      <c r="AO210" t="s">
        <v>49</v>
      </c>
      <c r="AP210" t="s">
        <v>50</v>
      </c>
      <c r="AQ210" t="s">
        <v>51</v>
      </c>
      <c r="AR210" t="s">
        <v>52</v>
      </c>
      <c r="BA210" t="s">
        <v>55</v>
      </c>
      <c r="BB210" t="s">
        <v>56</v>
      </c>
      <c r="BM210" t="s">
        <v>55</v>
      </c>
    </row>
    <row r="211" spans="1:65">
      <c r="A211">
        <v>57041</v>
      </c>
      <c r="B211" t="s">
        <v>536</v>
      </c>
      <c r="C211">
        <v>712</v>
      </c>
      <c r="D211" t="s">
        <v>86</v>
      </c>
      <c r="E211" t="s">
        <v>87</v>
      </c>
      <c r="F211" t="s">
        <v>88</v>
      </c>
      <c r="I211">
        <v>0.3</v>
      </c>
      <c r="J211">
        <v>5.5430000000000001</v>
      </c>
      <c r="K211">
        <v>30.72</v>
      </c>
      <c r="L211">
        <v>0</v>
      </c>
      <c r="M211">
        <v>0</v>
      </c>
      <c r="N211">
        <v>5.5430000000000001</v>
      </c>
      <c r="O211">
        <v>55.43</v>
      </c>
      <c r="P211">
        <v>10</v>
      </c>
      <c r="Q211">
        <v>202305</v>
      </c>
      <c r="R211">
        <v>202327</v>
      </c>
      <c r="U211" t="s">
        <v>537</v>
      </c>
      <c r="V211">
        <v>82</v>
      </c>
      <c r="AO211" t="s">
        <v>49</v>
      </c>
      <c r="AP211" t="s">
        <v>50</v>
      </c>
      <c r="AQ211" t="s">
        <v>51</v>
      </c>
      <c r="AR211" t="s">
        <v>52</v>
      </c>
      <c r="BC211" t="s">
        <v>61</v>
      </c>
      <c r="BD211" t="s">
        <v>62</v>
      </c>
      <c r="BM211" t="s">
        <v>61</v>
      </c>
    </row>
    <row r="212" spans="1:65">
      <c r="A212">
        <v>57065</v>
      </c>
      <c r="B212" t="s">
        <v>538</v>
      </c>
      <c r="C212">
        <v>712</v>
      </c>
      <c r="D212" t="s">
        <v>43</v>
      </c>
      <c r="E212" t="s">
        <v>44</v>
      </c>
      <c r="F212" t="s">
        <v>45</v>
      </c>
      <c r="I212">
        <v>0.3</v>
      </c>
      <c r="J212">
        <v>2.5430000000000001</v>
      </c>
      <c r="K212">
        <v>6.46</v>
      </c>
      <c r="L212">
        <v>0</v>
      </c>
      <c r="M212">
        <v>0</v>
      </c>
      <c r="N212">
        <v>2.5430000000000001</v>
      </c>
      <c r="O212">
        <v>25.43</v>
      </c>
      <c r="P212">
        <v>10</v>
      </c>
      <c r="Q212">
        <v>202308</v>
      </c>
      <c r="R212">
        <v>202327</v>
      </c>
      <c r="U212" t="s">
        <v>539</v>
      </c>
      <c r="V212">
        <v>55</v>
      </c>
      <c r="BA212" t="s">
        <v>55</v>
      </c>
      <c r="BB212" t="s">
        <v>56</v>
      </c>
      <c r="BM212" t="s">
        <v>55</v>
      </c>
    </row>
    <row r="213" spans="1:65">
      <c r="A213">
        <v>57066</v>
      </c>
      <c r="B213" t="s">
        <v>540</v>
      </c>
      <c r="C213">
        <v>712</v>
      </c>
      <c r="D213" t="s">
        <v>43</v>
      </c>
      <c r="E213" t="s">
        <v>44</v>
      </c>
      <c r="F213" t="s">
        <v>45</v>
      </c>
      <c r="I213">
        <v>0.3</v>
      </c>
      <c r="J213">
        <v>2.5430000000000001</v>
      </c>
      <c r="K213">
        <v>6.46</v>
      </c>
      <c r="L213">
        <v>0</v>
      </c>
      <c r="M213">
        <v>0</v>
      </c>
      <c r="N213">
        <v>2.5430000000000001</v>
      </c>
      <c r="O213">
        <v>25.43</v>
      </c>
      <c r="P213">
        <v>10</v>
      </c>
      <c r="Q213">
        <v>202308</v>
      </c>
      <c r="R213">
        <v>202327</v>
      </c>
      <c r="U213" t="s">
        <v>541</v>
      </c>
      <c r="V213">
        <v>55</v>
      </c>
      <c r="BA213" t="s">
        <v>55</v>
      </c>
      <c r="BB213" t="s">
        <v>56</v>
      </c>
      <c r="BM213" t="s">
        <v>55</v>
      </c>
    </row>
    <row r="214" spans="1:65">
      <c r="A214">
        <v>57207</v>
      </c>
      <c r="B214" t="s">
        <v>542</v>
      </c>
      <c r="C214">
        <v>712</v>
      </c>
      <c r="D214" t="s">
        <v>524</v>
      </c>
      <c r="E214" t="s">
        <v>525</v>
      </c>
      <c r="F214" t="s">
        <v>526</v>
      </c>
      <c r="I214">
        <v>0.3</v>
      </c>
      <c r="J214">
        <v>0.35799999999999998</v>
      </c>
      <c r="K214">
        <v>0.12</v>
      </c>
      <c r="L214">
        <v>0</v>
      </c>
      <c r="M214">
        <v>0</v>
      </c>
      <c r="N214">
        <v>0.35799999999999998</v>
      </c>
      <c r="O214">
        <v>35.799999999999997</v>
      </c>
      <c r="P214">
        <v>100</v>
      </c>
      <c r="Q214">
        <v>202305</v>
      </c>
      <c r="R214">
        <v>202327</v>
      </c>
      <c r="U214" t="s">
        <v>543</v>
      </c>
      <c r="V214">
        <v>17</v>
      </c>
      <c r="BC214" t="s">
        <v>61</v>
      </c>
      <c r="BD214" t="s">
        <v>62</v>
      </c>
      <c r="BM214" t="s">
        <v>61</v>
      </c>
    </row>
    <row r="215" spans="1:65">
      <c r="A215">
        <v>57276</v>
      </c>
      <c r="B215" t="s">
        <v>544</v>
      </c>
      <c r="C215">
        <v>712</v>
      </c>
      <c r="D215" t="s">
        <v>43</v>
      </c>
      <c r="E215" t="s">
        <v>44</v>
      </c>
      <c r="F215" t="s">
        <v>45</v>
      </c>
      <c r="I215">
        <v>0.3</v>
      </c>
      <c r="J215">
        <v>5.6859999999999999</v>
      </c>
      <c r="K215">
        <v>32.33</v>
      </c>
      <c r="L215">
        <v>0</v>
      </c>
      <c r="M215">
        <v>0</v>
      </c>
      <c r="N215">
        <v>5.6859999999999999</v>
      </c>
      <c r="O215">
        <v>56.86</v>
      </c>
      <c r="P215">
        <v>10</v>
      </c>
      <c r="Q215">
        <v>202308</v>
      </c>
      <c r="R215">
        <v>202327</v>
      </c>
      <c r="U215" t="s">
        <v>545</v>
      </c>
      <c r="V215">
        <v>84</v>
      </c>
      <c r="BA215" t="s">
        <v>55</v>
      </c>
      <c r="BB215" t="s">
        <v>56</v>
      </c>
      <c r="BM215" t="s">
        <v>55</v>
      </c>
    </row>
    <row r="216" spans="1:65">
      <c r="A216">
        <v>57280</v>
      </c>
      <c r="B216" t="s">
        <v>546</v>
      </c>
      <c r="C216">
        <v>712</v>
      </c>
      <c r="D216" t="s">
        <v>43</v>
      </c>
      <c r="E216" t="s">
        <v>44</v>
      </c>
      <c r="F216" t="s">
        <v>45</v>
      </c>
      <c r="I216">
        <v>0.3</v>
      </c>
      <c r="J216">
        <v>5.1150000000000002</v>
      </c>
      <c r="K216">
        <v>26.16</v>
      </c>
      <c r="L216">
        <v>0</v>
      </c>
      <c r="M216">
        <v>0</v>
      </c>
      <c r="N216">
        <v>5.1150000000000002</v>
      </c>
      <c r="O216">
        <v>51.15</v>
      </c>
      <c r="P216">
        <v>10</v>
      </c>
      <c r="Q216">
        <v>202308</v>
      </c>
      <c r="R216">
        <v>202327</v>
      </c>
      <c r="U216" t="s">
        <v>547</v>
      </c>
      <c r="V216">
        <v>80</v>
      </c>
      <c r="BA216" t="s">
        <v>55</v>
      </c>
      <c r="BB216" t="s">
        <v>56</v>
      </c>
      <c r="BM216" t="s">
        <v>55</v>
      </c>
    </row>
    <row r="217" spans="1:65">
      <c r="A217">
        <v>57285</v>
      </c>
      <c r="B217" t="s">
        <v>548</v>
      </c>
      <c r="C217">
        <v>712</v>
      </c>
      <c r="D217" t="s">
        <v>86</v>
      </c>
      <c r="E217" t="s">
        <v>87</v>
      </c>
      <c r="F217" t="s">
        <v>88</v>
      </c>
      <c r="I217">
        <v>0.3</v>
      </c>
      <c r="J217">
        <v>6.4</v>
      </c>
      <c r="K217">
        <v>40.96</v>
      </c>
      <c r="L217">
        <v>0</v>
      </c>
      <c r="M217">
        <v>0</v>
      </c>
      <c r="N217">
        <v>6.4</v>
      </c>
      <c r="O217">
        <v>64</v>
      </c>
      <c r="P217">
        <v>10</v>
      </c>
      <c r="Q217">
        <v>202305</v>
      </c>
      <c r="R217">
        <v>202326</v>
      </c>
      <c r="U217" t="s">
        <v>549</v>
      </c>
      <c r="V217">
        <v>86</v>
      </c>
      <c r="AG217" t="s">
        <v>374</v>
      </c>
      <c r="AH217" t="s">
        <v>375</v>
      </c>
      <c r="AO217" t="s">
        <v>49</v>
      </c>
      <c r="AP217" t="s">
        <v>50</v>
      </c>
      <c r="BC217" t="s">
        <v>61</v>
      </c>
      <c r="BD217" t="s">
        <v>62</v>
      </c>
      <c r="BM217" t="s">
        <v>61</v>
      </c>
    </row>
    <row r="218" spans="1:65">
      <c r="A218">
        <v>58330</v>
      </c>
      <c r="B218" t="s">
        <v>550</v>
      </c>
      <c r="C218">
        <v>712</v>
      </c>
      <c r="D218" t="s">
        <v>43</v>
      </c>
      <c r="E218" t="s">
        <v>44</v>
      </c>
      <c r="F218" t="s">
        <v>45</v>
      </c>
      <c r="I218">
        <v>0.3</v>
      </c>
      <c r="J218">
        <v>2.6859999999999999</v>
      </c>
      <c r="K218">
        <v>7.21</v>
      </c>
      <c r="L218">
        <v>0</v>
      </c>
      <c r="M218">
        <v>0</v>
      </c>
      <c r="N218">
        <v>2.6859999999999999</v>
      </c>
      <c r="O218">
        <v>26.86</v>
      </c>
      <c r="P218">
        <v>10</v>
      </c>
      <c r="Q218">
        <v>202308</v>
      </c>
      <c r="R218">
        <v>202327</v>
      </c>
      <c r="U218" t="s">
        <v>551</v>
      </c>
      <c r="V218">
        <v>56</v>
      </c>
      <c r="AO218" t="s">
        <v>49</v>
      </c>
      <c r="AP218" t="s">
        <v>50</v>
      </c>
      <c r="BA218" t="s">
        <v>55</v>
      </c>
      <c r="BB218" t="s">
        <v>56</v>
      </c>
      <c r="BM218" t="s">
        <v>55</v>
      </c>
    </row>
    <row r="219" spans="1:65">
      <c r="A219">
        <v>58949</v>
      </c>
      <c r="B219" t="s">
        <v>552</v>
      </c>
      <c r="C219">
        <v>712</v>
      </c>
      <c r="D219" t="s">
        <v>43</v>
      </c>
      <c r="E219" t="s">
        <v>44</v>
      </c>
      <c r="F219" t="s">
        <v>45</v>
      </c>
      <c r="I219">
        <v>0.3</v>
      </c>
      <c r="J219">
        <v>2.5430000000000001</v>
      </c>
      <c r="K219">
        <v>6.46</v>
      </c>
      <c r="L219">
        <v>0</v>
      </c>
      <c r="M219">
        <v>0</v>
      </c>
      <c r="N219">
        <v>2.5430000000000001</v>
      </c>
      <c r="O219">
        <v>25.43</v>
      </c>
      <c r="P219">
        <v>10</v>
      </c>
      <c r="Q219">
        <v>202308</v>
      </c>
      <c r="R219">
        <v>202327</v>
      </c>
      <c r="U219" t="s">
        <v>553</v>
      </c>
      <c r="V219">
        <v>55</v>
      </c>
      <c r="AO219" t="s">
        <v>49</v>
      </c>
      <c r="AP219" t="s">
        <v>50</v>
      </c>
      <c r="BA219" t="s">
        <v>55</v>
      </c>
      <c r="BB219" t="s">
        <v>56</v>
      </c>
      <c r="BM219" t="s">
        <v>55</v>
      </c>
    </row>
    <row r="220" spans="1:65">
      <c r="A220">
        <v>58951</v>
      </c>
      <c r="B220" t="s">
        <v>554</v>
      </c>
      <c r="C220">
        <v>712</v>
      </c>
      <c r="D220" t="s">
        <v>43</v>
      </c>
      <c r="E220" t="s">
        <v>44</v>
      </c>
      <c r="F220" t="s">
        <v>45</v>
      </c>
      <c r="I220">
        <v>0.3</v>
      </c>
      <c r="J220">
        <v>2.5430000000000001</v>
      </c>
      <c r="K220">
        <v>6.46</v>
      </c>
      <c r="L220">
        <v>0</v>
      </c>
      <c r="M220">
        <v>0</v>
      </c>
      <c r="N220">
        <v>2.5430000000000001</v>
      </c>
      <c r="O220">
        <v>25.43</v>
      </c>
      <c r="P220">
        <v>10</v>
      </c>
      <c r="Q220">
        <v>202308</v>
      </c>
      <c r="R220">
        <v>202327</v>
      </c>
      <c r="U220" t="s">
        <v>555</v>
      </c>
      <c r="V220">
        <v>55</v>
      </c>
      <c r="BA220" t="s">
        <v>55</v>
      </c>
      <c r="BB220" t="s">
        <v>56</v>
      </c>
      <c r="BM220" t="s">
        <v>55</v>
      </c>
    </row>
    <row r="221" spans="1:65">
      <c r="A221">
        <v>59862</v>
      </c>
      <c r="B221" t="s">
        <v>556</v>
      </c>
      <c r="C221">
        <v>712</v>
      </c>
      <c r="D221" t="s">
        <v>453</v>
      </c>
      <c r="E221" t="s">
        <v>454</v>
      </c>
      <c r="F221" t="s">
        <v>455</v>
      </c>
      <c r="I221">
        <v>0.3</v>
      </c>
      <c r="J221">
        <v>2.2290000000000001</v>
      </c>
      <c r="K221">
        <v>4.96</v>
      </c>
      <c r="L221">
        <v>0</v>
      </c>
      <c r="M221">
        <v>0</v>
      </c>
      <c r="N221">
        <v>2.2290000000000001</v>
      </c>
      <c r="O221">
        <v>55.72</v>
      </c>
      <c r="P221">
        <v>25</v>
      </c>
      <c r="Q221">
        <v>202302</v>
      </c>
      <c r="R221">
        <v>202326</v>
      </c>
      <c r="U221" t="s">
        <v>557</v>
      </c>
      <c r="V221">
        <v>52</v>
      </c>
      <c r="BC221" t="s">
        <v>61</v>
      </c>
      <c r="BD221" t="s">
        <v>62</v>
      </c>
      <c r="BM221" t="s">
        <v>61</v>
      </c>
    </row>
    <row r="222" spans="1:65">
      <c r="A222">
        <v>59871</v>
      </c>
      <c r="B222" t="s">
        <v>558</v>
      </c>
      <c r="C222">
        <v>712</v>
      </c>
      <c r="D222" t="s">
        <v>74</v>
      </c>
      <c r="E222" t="s">
        <v>75</v>
      </c>
      <c r="I222">
        <v>0.3</v>
      </c>
      <c r="J222">
        <v>338.572</v>
      </c>
      <c r="K222">
        <v>114630.99</v>
      </c>
      <c r="L222">
        <v>0</v>
      </c>
      <c r="M222">
        <v>0</v>
      </c>
      <c r="N222">
        <v>338.572</v>
      </c>
      <c r="O222">
        <v>338.57</v>
      </c>
      <c r="P222">
        <v>1</v>
      </c>
      <c r="Q222">
        <v>202305</v>
      </c>
      <c r="R222">
        <v>202322</v>
      </c>
      <c r="U222" t="s">
        <v>559</v>
      </c>
      <c r="V222">
        <v>111</v>
      </c>
      <c r="BI222" t="s">
        <v>393</v>
      </c>
      <c r="BJ222" t="s">
        <v>394</v>
      </c>
      <c r="BM222" t="s">
        <v>393</v>
      </c>
    </row>
    <row r="223" spans="1:65">
      <c r="A223">
        <v>60145</v>
      </c>
      <c r="B223" t="s">
        <v>560</v>
      </c>
      <c r="C223">
        <v>712</v>
      </c>
      <c r="D223" t="s">
        <v>81</v>
      </c>
      <c r="E223" t="s">
        <v>82</v>
      </c>
      <c r="F223" t="s">
        <v>83</v>
      </c>
      <c r="I223">
        <v>0.3</v>
      </c>
      <c r="J223">
        <v>2.4</v>
      </c>
      <c r="K223">
        <v>5.76</v>
      </c>
      <c r="L223">
        <v>0</v>
      </c>
      <c r="M223">
        <v>0</v>
      </c>
      <c r="N223">
        <v>2.4</v>
      </c>
      <c r="O223">
        <v>24</v>
      </c>
      <c r="P223">
        <v>10</v>
      </c>
      <c r="Q223">
        <v>202308</v>
      </c>
      <c r="R223">
        <v>202327</v>
      </c>
      <c r="U223" t="s">
        <v>561</v>
      </c>
      <c r="V223">
        <v>54</v>
      </c>
      <c r="BA223" t="s">
        <v>55</v>
      </c>
      <c r="BB223" t="s">
        <v>56</v>
      </c>
      <c r="BM223" t="s">
        <v>55</v>
      </c>
    </row>
    <row r="224" spans="1:65">
      <c r="A224">
        <v>60168</v>
      </c>
      <c r="B224" t="s">
        <v>562</v>
      </c>
      <c r="C224">
        <v>712</v>
      </c>
      <c r="D224" t="s">
        <v>43</v>
      </c>
      <c r="E224" t="s">
        <v>44</v>
      </c>
      <c r="F224" t="s">
        <v>45</v>
      </c>
      <c r="I224">
        <v>0.3</v>
      </c>
      <c r="J224">
        <v>2.8290000000000002</v>
      </c>
      <c r="K224">
        <v>8</v>
      </c>
      <c r="L224">
        <v>0</v>
      </c>
      <c r="M224">
        <v>0</v>
      </c>
      <c r="N224">
        <v>2.8290000000000002</v>
      </c>
      <c r="O224">
        <v>28.29</v>
      </c>
      <c r="P224">
        <v>10</v>
      </c>
      <c r="Q224">
        <v>202308</v>
      </c>
      <c r="R224">
        <v>202327</v>
      </c>
      <c r="U224" t="s">
        <v>563</v>
      </c>
      <c r="V224">
        <v>58</v>
      </c>
      <c r="BA224" t="s">
        <v>55</v>
      </c>
      <c r="BB224" t="s">
        <v>56</v>
      </c>
      <c r="BM224" t="s">
        <v>55</v>
      </c>
    </row>
    <row r="225" spans="1:65">
      <c r="A225">
        <v>60170</v>
      </c>
      <c r="B225" t="s">
        <v>564</v>
      </c>
      <c r="C225">
        <v>712</v>
      </c>
      <c r="D225" t="s">
        <v>43</v>
      </c>
      <c r="E225" t="s">
        <v>44</v>
      </c>
      <c r="F225" t="s">
        <v>45</v>
      </c>
      <c r="I225">
        <v>0.3</v>
      </c>
      <c r="J225">
        <v>2.4</v>
      </c>
      <c r="K225">
        <v>5.76</v>
      </c>
      <c r="L225">
        <v>0</v>
      </c>
      <c r="M225">
        <v>0</v>
      </c>
      <c r="N225">
        <v>2.4</v>
      </c>
      <c r="O225">
        <v>24</v>
      </c>
      <c r="P225">
        <v>10</v>
      </c>
      <c r="Q225">
        <v>202308</v>
      </c>
      <c r="R225">
        <v>202327</v>
      </c>
      <c r="U225" t="s">
        <v>565</v>
      </c>
      <c r="V225">
        <v>54</v>
      </c>
      <c r="BA225" t="s">
        <v>55</v>
      </c>
      <c r="BB225" t="s">
        <v>56</v>
      </c>
      <c r="BM225" t="s">
        <v>55</v>
      </c>
    </row>
    <row r="226" spans="1:65">
      <c r="A226">
        <v>60172</v>
      </c>
      <c r="B226" t="s">
        <v>566</v>
      </c>
      <c r="C226">
        <v>712</v>
      </c>
      <c r="D226" t="s">
        <v>43</v>
      </c>
      <c r="E226" t="s">
        <v>44</v>
      </c>
      <c r="F226" t="s">
        <v>45</v>
      </c>
      <c r="I226">
        <v>0.3</v>
      </c>
      <c r="J226">
        <v>4.4000000000000004</v>
      </c>
      <c r="K226">
        <v>19.36</v>
      </c>
      <c r="L226">
        <v>0</v>
      </c>
      <c r="M226">
        <v>0</v>
      </c>
      <c r="N226">
        <v>4.4000000000000004</v>
      </c>
      <c r="O226">
        <v>44</v>
      </c>
      <c r="P226">
        <v>10</v>
      </c>
      <c r="Q226">
        <v>202308</v>
      </c>
      <c r="R226">
        <v>202327</v>
      </c>
      <c r="U226" t="s">
        <v>567</v>
      </c>
      <c r="V226">
        <v>77</v>
      </c>
      <c r="BA226" t="s">
        <v>55</v>
      </c>
      <c r="BB226" t="s">
        <v>56</v>
      </c>
      <c r="BM226" t="s">
        <v>55</v>
      </c>
    </row>
    <row r="227" spans="1:65">
      <c r="A227">
        <v>60173</v>
      </c>
      <c r="B227" t="s">
        <v>568</v>
      </c>
      <c r="C227">
        <v>712</v>
      </c>
      <c r="D227" t="s">
        <v>43</v>
      </c>
      <c r="E227" t="s">
        <v>44</v>
      </c>
      <c r="F227" t="s">
        <v>45</v>
      </c>
      <c r="I227">
        <v>0.3</v>
      </c>
      <c r="J227">
        <v>2.8290000000000002</v>
      </c>
      <c r="K227">
        <v>8</v>
      </c>
      <c r="L227">
        <v>0</v>
      </c>
      <c r="M227">
        <v>0</v>
      </c>
      <c r="N227">
        <v>2.8290000000000002</v>
      </c>
      <c r="O227">
        <v>28.29</v>
      </c>
      <c r="P227">
        <v>10</v>
      </c>
      <c r="Q227">
        <v>202308</v>
      </c>
      <c r="R227">
        <v>202327</v>
      </c>
      <c r="U227" t="s">
        <v>569</v>
      </c>
      <c r="V227">
        <v>58</v>
      </c>
      <c r="AO227" t="s">
        <v>49</v>
      </c>
      <c r="AP227" t="s">
        <v>50</v>
      </c>
      <c r="BA227" t="s">
        <v>55</v>
      </c>
      <c r="BB227" t="s">
        <v>56</v>
      </c>
      <c r="BM227" t="s">
        <v>55</v>
      </c>
    </row>
    <row r="228" spans="1:65">
      <c r="A228">
        <v>60185</v>
      </c>
      <c r="B228" t="s">
        <v>570</v>
      </c>
      <c r="C228">
        <v>712</v>
      </c>
      <c r="D228" t="s">
        <v>81</v>
      </c>
      <c r="E228" t="s">
        <v>82</v>
      </c>
      <c r="F228" t="s">
        <v>83</v>
      </c>
      <c r="I228">
        <v>0.3</v>
      </c>
      <c r="J228">
        <v>6.258</v>
      </c>
      <c r="K228">
        <v>39.159999999999997</v>
      </c>
      <c r="L228">
        <v>0</v>
      </c>
      <c r="M228">
        <v>0</v>
      </c>
      <c r="N228">
        <v>6.258</v>
      </c>
      <c r="O228">
        <v>62.58</v>
      </c>
      <c r="P228">
        <v>10</v>
      </c>
      <c r="Q228">
        <v>202305</v>
      </c>
      <c r="R228">
        <v>202327</v>
      </c>
      <c r="U228" t="s">
        <v>571</v>
      </c>
      <c r="V228">
        <v>85</v>
      </c>
      <c r="AQ228" t="s">
        <v>51</v>
      </c>
      <c r="AR228" t="s">
        <v>52</v>
      </c>
      <c r="BA228" t="s">
        <v>55</v>
      </c>
      <c r="BB228" t="s">
        <v>56</v>
      </c>
      <c r="BM228" t="s">
        <v>55</v>
      </c>
    </row>
    <row r="229" spans="1:65">
      <c r="A229">
        <v>60194</v>
      </c>
      <c r="B229" t="s">
        <v>572</v>
      </c>
      <c r="C229">
        <v>712</v>
      </c>
      <c r="D229" t="s">
        <v>43</v>
      </c>
      <c r="E229" t="s">
        <v>44</v>
      </c>
      <c r="F229" t="s">
        <v>45</v>
      </c>
      <c r="I229">
        <v>0.3</v>
      </c>
      <c r="J229">
        <v>4.4000000000000004</v>
      </c>
      <c r="K229">
        <v>19.36</v>
      </c>
      <c r="L229">
        <v>0</v>
      </c>
      <c r="M229">
        <v>0</v>
      </c>
      <c r="N229">
        <v>4.4000000000000004</v>
      </c>
      <c r="O229">
        <v>44</v>
      </c>
      <c r="P229">
        <v>10</v>
      </c>
      <c r="Q229">
        <v>202308</v>
      </c>
      <c r="R229">
        <v>202327</v>
      </c>
      <c r="U229" t="s">
        <v>573</v>
      </c>
      <c r="V229">
        <v>77</v>
      </c>
      <c r="BA229" t="s">
        <v>55</v>
      </c>
      <c r="BB229" t="s">
        <v>56</v>
      </c>
      <c r="BM229" t="s">
        <v>55</v>
      </c>
    </row>
    <row r="230" spans="1:65">
      <c r="A230">
        <v>60217</v>
      </c>
      <c r="B230" t="s">
        <v>574</v>
      </c>
      <c r="C230">
        <v>712</v>
      </c>
      <c r="D230" t="s">
        <v>575</v>
      </c>
      <c r="E230" t="s">
        <v>576</v>
      </c>
      <c r="I230">
        <v>0.3</v>
      </c>
      <c r="J230">
        <v>0.64300000000000002</v>
      </c>
      <c r="K230">
        <v>0.41</v>
      </c>
      <c r="L230">
        <v>0</v>
      </c>
      <c r="M230">
        <v>0</v>
      </c>
      <c r="N230">
        <v>0.64300000000000002</v>
      </c>
      <c r="O230">
        <v>32.15</v>
      </c>
      <c r="P230">
        <v>50</v>
      </c>
      <c r="Q230">
        <v>202307</v>
      </c>
      <c r="R230">
        <v>202327</v>
      </c>
      <c r="U230" t="s">
        <v>577</v>
      </c>
      <c r="V230">
        <v>25</v>
      </c>
      <c r="BC230" t="s">
        <v>61</v>
      </c>
      <c r="BD230" t="s">
        <v>62</v>
      </c>
      <c r="BM230" t="s">
        <v>61</v>
      </c>
    </row>
    <row r="231" spans="1:65">
      <c r="A231">
        <v>60253</v>
      </c>
      <c r="B231" t="s">
        <v>578</v>
      </c>
      <c r="C231">
        <v>712</v>
      </c>
      <c r="D231" t="s">
        <v>280</v>
      </c>
      <c r="E231" t="s">
        <v>281</v>
      </c>
      <c r="F231" t="s">
        <v>83</v>
      </c>
      <c r="I231">
        <v>0.3</v>
      </c>
      <c r="J231">
        <v>3.8290000000000002</v>
      </c>
      <c r="K231">
        <v>14.66</v>
      </c>
      <c r="L231">
        <v>0</v>
      </c>
      <c r="M231">
        <v>0</v>
      </c>
      <c r="N231">
        <v>3.8290000000000002</v>
      </c>
      <c r="O231">
        <v>95.72</v>
      </c>
      <c r="P231">
        <v>25</v>
      </c>
      <c r="Q231">
        <v>202308</v>
      </c>
      <c r="R231">
        <v>202327</v>
      </c>
      <c r="U231" t="s">
        <v>579</v>
      </c>
      <c r="V231">
        <v>69</v>
      </c>
      <c r="AO231" t="s">
        <v>49</v>
      </c>
      <c r="AP231" t="s">
        <v>50</v>
      </c>
      <c r="BA231" t="s">
        <v>55</v>
      </c>
      <c r="BB231" t="s">
        <v>56</v>
      </c>
      <c r="BM231" t="s">
        <v>55</v>
      </c>
    </row>
    <row r="232" spans="1:65">
      <c r="A232">
        <v>60278</v>
      </c>
      <c r="B232" t="s">
        <v>580</v>
      </c>
      <c r="C232">
        <v>712</v>
      </c>
      <c r="D232" t="s">
        <v>43</v>
      </c>
      <c r="E232" t="s">
        <v>44</v>
      </c>
      <c r="F232" t="s">
        <v>45</v>
      </c>
      <c r="I232">
        <v>0.3</v>
      </c>
      <c r="J232">
        <v>3.4</v>
      </c>
      <c r="K232">
        <v>11.56</v>
      </c>
      <c r="L232">
        <v>0</v>
      </c>
      <c r="M232">
        <v>0</v>
      </c>
      <c r="N232">
        <v>3.4</v>
      </c>
      <c r="O232">
        <v>34</v>
      </c>
      <c r="P232">
        <v>10</v>
      </c>
      <c r="Q232">
        <v>202308</v>
      </c>
      <c r="R232">
        <v>202327</v>
      </c>
      <c r="U232" t="s">
        <v>581</v>
      </c>
      <c r="V232">
        <v>65</v>
      </c>
      <c r="AE232" t="s">
        <v>47</v>
      </c>
      <c r="AF232" t="s">
        <v>48</v>
      </c>
      <c r="BA232" t="s">
        <v>55</v>
      </c>
      <c r="BB232" t="s">
        <v>56</v>
      </c>
      <c r="BM232" t="s">
        <v>55</v>
      </c>
    </row>
    <row r="233" spans="1:65">
      <c r="A233">
        <v>60290</v>
      </c>
      <c r="B233" t="s">
        <v>582</v>
      </c>
      <c r="C233">
        <v>712</v>
      </c>
      <c r="D233" t="s">
        <v>43</v>
      </c>
      <c r="E233" t="s">
        <v>44</v>
      </c>
      <c r="F233" t="s">
        <v>45</v>
      </c>
      <c r="I233">
        <v>0.3</v>
      </c>
      <c r="J233">
        <v>2.6859999999999999</v>
      </c>
      <c r="K233">
        <v>7.21</v>
      </c>
      <c r="L233">
        <v>0</v>
      </c>
      <c r="M233">
        <v>0</v>
      </c>
      <c r="N233">
        <v>2.6859999999999999</v>
      </c>
      <c r="O233">
        <v>26.86</v>
      </c>
      <c r="P233">
        <v>10</v>
      </c>
      <c r="Q233">
        <v>202308</v>
      </c>
      <c r="R233">
        <v>202327</v>
      </c>
      <c r="U233" t="s">
        <v>583</v>
      </c>
      <c r="V233">
        <v>56</v>
      </c>
      <c r="BA233" t="s">
        <v>55</v>
      </c>
      <c r="BB233" t="s">
        <v>56</v>
      </c>
      <c r="BM233" t="s">
        <v>55</v>
      </c>
    </row>
    <row r="234" spans="1:65">
      <c r="A234">
        <v>60365</v>
      </c>
      <c r="B234" t="s">
        <v>584</v>
      </c>
      <c r="C234">
        <v>712</v>
      </c>
      <c r="D234" t="s">
        <v>43</v>
      </c>
      <c r="E234" t="s">
        <v>44</v>
      </c>
      <c r="F234" t="s">
        <v>45</v>
      </c>
      <c r="I234">
        <v>0.3</v>
      </c>
      <c r="J234">
        <v>1.972</v>
      </c>
      <c r="K234">
        <v>3.88</v>
      </c>
      <c r="L234">
        <v>0</v>
      </c>
      <c r="M234">
        <v>0</v>
      </c>
      <c r="N234">
        <v>1.972</v>
      </c>
      <c r="O234">
        <v>19.72</v>
      </c>
      <c r="P234">
        <v>10</v>
      </c>
      <c r="Q234">
        <v>202308</v>
      </c>
      <c r="R234">
        <v>202327</v>
      </c>
      <c r="U234" t="s">
        <v>585</v>
      </c>
      <c r="V234">
        <v>49</v>
      </c>
      <c r="AO234" t="s">
        <v>49</v>
      </c>
      <c r="AP234" t="s">
        <v>50</v>
      </c>
      <c r="BA234" t="s">
        <v>55</v>
      </c>
      <c r="BB234" t="s">
        <v>56</v>
      </c>
      <c r="BM234" t="s">
        <v>55</v>
      </c>
    </row>
    <row r="235" spans="1:65">
      <c r="A235">
        <v>60384</v>
      </c>
      <c r="B235" t="s">
        <v>586</v>
      </c>
      <c r="C235">
        <v>712</v>
      </c>
      <c r="D235" t="s">
        <v>43</v>
      </c>
      <c r="E235" t="s">
        <v>44</v>
      </c>
      <c r="F235" t="s">
        <v>45</v>
      </c>
      <c r="I235">
        <v>0.3</v>
      </c>
      <c r="J235">
        <v>2.1150000000000002</v>
      </c>
      <c r="K235">
        <v>4.47</v>
      </c>
      <c r="L235">
        <v>0</v>
      </c>
      <c r="M235">
        <v>0</v>
      </c>
      <c r="N235">
        <v>2.1150000000000002</v>
      </c>
      <c r="O235">
        <v>21.15</v>
      </c>
      <c r="P235">
        <v>10</v>
      </c>
      <c r="Q235">
        <v>202308</v>
      </c>
      <c r="R235">
        <v>202327</v>
      </c>
      <c r="U235" t="s">
        <v>587</v>
      </c>
      <c r="V235">
        <v>51</v>
      </c>
      <c r="BA235" t="s">
        <v>55</v>
      </c>
      <c r="BB235" t="s">
        <v>56</v>
      </c>
      <c r="BM235" t="s">
        <v>55</v>
      </c>
    </row>
    <row r="236" spans="1:65">
      <c r="A236">
        <v>60398</v>
      </c>
      <c r="B236" t="s">
        <v>588</v>
      </c>
      <c r="C236">
        <v>712</v>
      </c>
      <c r="D236" t="s">
        <v>43</v>
      </c>
      <c r="E236" t="s">
        <v>44</v>
      </c>
      <c r="F236" t="s">
        <v>45</v>
      </c>
      <c r="I236">
        <v>0.3</v>
      </c>
      <c r="J236">
        <v>2.1150000000000002</v>
      </c>
      <c r="K236">
        <v>4.47</v>
      </c>
      <c r="L236">
        <v>0</v>
      </c>
      <c r="M236">
        <v>0</v>
      </c>
      <c r="N236">
        <v>2.1150000000000002</v>
      </c>
      <c r="O236">
        <v>21.15</v>
      </c>
      <c r="P236">
        <v>10</v>
      </c>
      <c r="Q236">
        <v>202308</v>
      </c>
      <c r="R236">
        <v>202327</v>
      </c>
      <c r="U236" t="s">
        <v>589</v>
      </c>
      <c r="V236">
        <v>51</v>
      </c>
      <c r="AO236" t="s">
        <v>49</v>
      </c>
      <c r="AP236" t="s">
        <v>50</v>
      </c>
      <c r="BA236" t="s">
        <v>55</v>
      </c>
      <c r="BB236" t="s">
        <v>56</v>
      </c>
      <c r="BM236" t="s">
        <v>55</v>
      </c>
    </row>
    <row r="237" spans="1:65">
      <c r="A237">
        <v>60413</v>
      </c>
      <c r="B237" t="s">
        <v>590</v>
      </c>
      <c r="C237">
        <v>712</v>
      </c>
      <c r="D237" t="s">
        <v>43</v>
      </c>
      <c r="E237" t="s">
        <v>44</v>
      </c>
      <c r="F237" t="s">
        <v>45</v>
      </c>
      <c r="I237">
        <v>0.3</v>
      </c>
      <c r="J237">
        <v>2.8290000000000002</v>
      </c>
      <c r="K237">
        <v>8</v>
      </c>
      <c r="L237">
        <v>0</v>
      </c>
      <c r="M237">
        <v>0</v>
      </c>
      <c r="N237">
        <v>2.8290000000000002</v>
      </c>
      <c r="O237">
        <v>28.29</v>
      </c>
      <c r="P237">
        <v>10</v>
      </c>
      <c r="Q237">
        <v>202308</v>
      </c>
      <c r="R237">
        <v>202327</v>
      </c>
      <c r="U237" t="s">
        <v>591</v>
      </c>
      <c r="V237">
        <v>58</v>
      </c>
      <c r="BA237" t="s">
        <v>55</v>
      </c>
      <c r="BB237" t="s">
        <v>56</v>
      </c>
      <c r="BM237" t="s">
        <v>55</v>
      </c>
    </row>
    <row r="238" spans="1:65">
      <c r="A238">
        <v>60419</v>
      </c>
      <c r="B238" t="s">
        <v>592</v>
      </c>
      <c r="C238">
        <v>712</v>
      </c>
      <c r="D238" t="s">
        <v>43</v>
      </c>
      <c r="E238" t="s">
        <v>44</v>
      </c>
      <c r="F238" t="s">
        <v>45</v>
      </c>
      <c r="I238">
        <v>0.3</v>
      </c>
      <c r="J238">
        <v>2.8290000000000002</v>
      </c>
      <c r="K238">
        <v>8</v>
      </c>
      <c r="L238">
        <v>0</v>
      </c>
      <c r="M238">
        <v>0</v>
      </c>
      <c r="N238">
        <v>2.8290000000000002</v>
      </c>
      <c r="O238">
        <v>28.29</v>
      </c>
      <c r="P238">
        <v>10</v>
      </c>
      <c r="Q238">
        <v>202308</v>
      </c>
      <c r="R238">
        <v>202327</v>
      </c>
      <c r="U238" t="s">
        <v>593</v>
      </c>
      <c r="V238">
        <v>58</v>
      </c>
      <c r="AO238" t="s">
        <v>49</v>
      </c>
      <c r="AP238" t="s">
        <v>50</v>
      </c>
      <c r="BA238" t="s">
        <v>55</v>
      </c>
      <c r="BB238" t="s">
        <v>56</v>
      </c>
      <c r="BM238" t="s">
        <v>55</v>
      </c>
    </row>
    <row r="239" spans="1:65">
      <c r="A239">
        <v>60449</v>
      </c>
      <c r="B239" t="s">
        <v>594</v>
      </c>
      <c r="C239">
        <v>712</v>
      </c>
      <c r="D239" t="s">
        <v>81</v>
      </c>
      <c r="E239" t="s">
        <v>82</v>
      </c>
      <c r="F239" t="s">
        <v>83</v>
      </c>
      <c r="I239">
        <v>0.3</v>
      </c>
      <c r="J239">
        <v>2.1150000000000002</v>
      </c>
      <c r="K239">
        <v>4.47</v>
      </c>
      <c r="L239">
        <v>0</v>
      </c>
      <c r="M239">
        <v>0</v>
      </c>
      <c r="N239">
        <v>2.1150000000000002</v>
      </c>
      <c r="O239">
        <v>21.15</v>
      </c>
      <c r="P239">
        <v>10</v>
      </c>
      <c r="Q239">
        <v>202308</v>
      </c>
      <c r="R239">
        <v>202327</v>
      </c>
      <c r="U239" t="s">
        <v>595</v>
      </c>
      <c r="V239">
        <v>51</v>
      </c>
      <c r="AO239" t="s">
        <v>49</v>
      </c>
      <c r="AP239" t="s">
        <v>50</v>
      </c>
      <c r="BA239" t="s">
        <v>55</v>
      </c>
      <c r="BB239" t="s">
        <v>56</v>
      </c>
      <c r="BM239" t="s">
        <v>55</v>
      </c>
    </row>
    <row r="240" spans="1:65">
      <c r="A240">
        <v>60467</v>
      </c>
      <c r="B240" t="s">
        <v>596</v>
      </c>
      <c r="C240">
        <v>712</v>
      </c>
      <c r="D240" t="s">
        <v>74</v>
      </c>
      <c r="E240" t="s">
        <v>75</v>
      </c>
      <c r="I240">
        <v>0.3</v>
      </c>
      <c r="J240">
        <v>24.257999999999999</v>
      </c>
      <c r="K240">
        <v>588.45000000000005</v>
      </c>
      <c r="L240">
        <v>0</v>
      </c>
      <c r="M240">
        <v>0</v>
      </c>
      <c r="N240">
        <v>24.257999999999999</v>
      </c>
      <c r="O240">
        <v>24.25</v>
      </c>
      <c r="P240">
        <v>1</v>
      </c>
      <c r="Q240">
        <v>202305</v>
      </c>
      <c r="R240">
        <v>202327</v>
      </c>
      <c r="U240" t="s">
        <v>597</v>
      </c>
      <c r="V240">
        <v>93</v>
      </c>
      <c r="BC240" t="s">
        <v>61</v>
      </c>
      <c r="BD240" t="s">
        <v>62</v>
      </c>
      <c r="BM240" t="s">
        <v>61</v>
      </c>
    </row>
    <row r="241" spans="1:65">
      <c r="A241">
        <v>60468</v>
      </c>
      <c r="B241" t="s">
        <v>598</v>
      </c>
      <c r="C241">
        <v>712</v>
      </c>
      <c r="D241" t="s">
        <v>74</v>
      </c>
      <c r="E241" t="s">
        <v>75</v>
      </c>
      <c r="I241">
        <v>0.3</v>
      </c>
      <c r="J241">
        <v>24.257999999999999</v>
      </c>
      <c r="K241">
        <v>588.45000000000005</v>
      </c>
      <c r="L241">
        <v>0</v>
      </c>
      <c r="M241">
        <v>0</v>
      </c>
      <c r="N241">
        <v>24.257999999999999</v>
      </c>
      <c r="O241">
        <v>24.25</v>
      </c>
      <c r="P241">
        <v>1</v>
      </c>
      <c r="Q241">
        <v>202305</v>
      </c>
      <c r="R241">
        <v>202327</v>
      </c>
      <c r="U241" t="s">
        <v>599</v>
      </c>
      <c r="V241">
        <v>93</v>
      </c>
      <c r="BC241" t="s">
        <v>61</v>
      </c>
      <c r="BD241" t="s">
        <v>62</v>
      </c>
      <c r="BM241" t="s">
        <v>61</v>
      </c>
    </row>
    <row r="242" spans="1:65">
      <c r="A242">
        <v>60472</v>
      </c>
      <c r="B242" t="s">
        <v>600</v>
      </c>
      <c r="C242">
        <v>712</v>
      </c>
      <c r="D242" t="s">
        <v>74</v>
      </c>
      <c r="E242" t="s">
        <v>75</v>
      </c>
      <c r="I242">
        <v>0.3</v>
      </c>
      <c r="J242">
        <v>24.257999999999999</v>
      </c>
      <c r="K242">
        <v>588.45000000000005</v>
      </c>
      <c r="L242">
        <v>0</v>
      </c>
      <c r="M242">
        <v>0</v>
      </c>
      <c r="N242">
        <v>24.257999999999999</v>
      </c>
      <c r="O242">
        <v>24.25</v>
      </c>
      <c r="P242">
        <v>1</v>
      </c>
      <c r="Q242">
        <v>202305</v>
      </c>
      <c r="R242">
        <v>202327</v>
      </c>
      <c r="U242" t="s">
        <v>601</v>
      </c>
      <c r="V242">
        <v>93</v>
      </c>
      <c r="BC242" t="s">
        <v>61</v>
      </c>
      <c r="BD242" t="s">
        <v>62</v>
      </c>
      <c r="BM242" t="s">
        <v>61</v>
      </c>
    </row>
    <row r="243" spans="1:65">
      <c r="A243">
        <v>60480</v>
      </c>
      <c r="B243" t="s">
        <v>602</v>
      </c>
      <c r="C243">
        <v>712</v>
      </c>
      <c r="D243" t="s">
        <v>43</v>
      </c>
      <c r="E243" t="s">
        <v>44</v>
      </c>
      <c r="F243" t="s">
        <v>45</v>
      </c>
      <c r="I243">
        <v>0.3</v>
      </c>
      <c r="J243">
        <v>2.4</v>
      </c>
      <c r="K243">
        <v>5.76</v>
      </c>
      <c r="L243">
        <v>0</v>
      </c>
      <c r="M243">
        <v>0</v>
      </c>
      <c r="N243">
        <v>2.4</v>
      </c>
      <c r="O243">
        <v>24</v>
      </c>
      <c r="P243">
        <v>10</v>
      </c>
      <c r="Q243">
        <v>202308</v>
      </c>
      <c r="R243">
        <v>202327</v>
      </c>
      <c r="U243" t="s">
        <v>603</v>
      </c>
      <c r="V243">
        <v>54</v>
      </c>
      <c r="AO243" t="s">
        <v>49</v>
      </c>
      <c r="AP243" t="s">
        <v>50</v>
      </c>
      <c r="AQ243" t="s">
        <v>51</v>
      </c>
      <c r="AR243" t="s">
        <v>52</v>
      </c>
      <c r="BA243" t="s">
        <v>55</v>
      </c>
      <c r="BB243" t="s">
        <v>56</v>
      </c>
      <c r="BM243" t="s">
        <v>55</v>
      </c>
    </row>
    <row r="244" spans="1:65">
      <c r="A244">
        <v>60481</v>
      </c>
      <c r="B244" t="s">
        <v>604</v>
      </c>
      <c r="C244">
        <v>712</v>
      </c>
      <c r="D244" t="s">
        <v>43</v>
      </c>
      <c r="E244" t="s">
        <v>44</v>
      </c>
      <c r="F244" t="s">
        <v>45</v>
      </c>
      <c r="I244">
        <v>0.3</v>
      </c>
      <c r="J244">
        <v>2.4</v>
      </c>
      <c r="K244">
        <v>5.76</v>
      </c>
      <c r="L244">
        <v>0</v>
      </c>
      <c r="M244">
        <v>0</v>
      </c>
      <c r="N244">
        <v>2.4</v>
      </c>
      <c r="O244">
        <v>24</v>
      </c>
      <c r="P244">
        <v>10</v>
      </c>
      <c r="Q244">
        <v>202308</v>
      </c>
      <c r="R244">
        <v>202327</v>
      </c>
      <c r="U244" t="s">
        <v>605</v>
      </c>
      <c r="V244">
        <v>54</v>
      </c>
      <c r="AQ244" t="s">
        <v>51</v>
      </c>
      <c r="AR244" t="s">
        <v>52</v>
      </c>
      <c r="BA244" t="s">
        <v>55</v>
      </c>
      <c r="BB244" t="s">
        <v>56</v>
      </c>
      <c r="BM244" t="s">
        <v>55</v>
      </c>
    </row>
    <row r="245" spans="1:65">
      <c r="A245">
        <v>60501</v>
      </c>
      <c r="B245" t="s">
        <v>606</v>
      </c>
      <c r="C245">
        <v>712</v>
      </c>
      <c r="D245" t="s">
        <v>524</v>
      </c>
      <c r="E245" t="s">
        <v>525</v>
      </c>
      <c r="F245" t="s">
        <v>526</v>
      </c>
      <c r="I245">
        <v>0.3</v>
      </c>
      <c r="J245">
        <v>0.35799999999999998</v>
      </c>
      <c r="K245">
        <v>0.12</v>
      </c>
      <c r="L245">
        <v>0</v>
      </c>
      <c r="M245">
        <v>0</v>
      </c>
      <c r="N245">
        <v>0.35799999999999998</v>
      </c>
      <c r="O245">
        <v>35.799999999999997</v>
      </c>
      <c r="P245">
        <v>100</v>
      </c>
      <c r="Q245">
        <v>202305</v>
      </c>
      <c r="R245">
        <v>202327</v>
      </c>
      <c r="U245" t="s">
        <v>607</v>
      </c>
      <c r="V245">
        <v>17</v>
      </c>
      <c r="BC245" t="s">
        <v>61</v>
      </c>
      <c r="BD245" t="s">
        <v>62</v>
      </c>
      <c r="BM245" t="s">
        <v>61</v>
      </c>
    </row>
    <row r="246" spans="1:65">
      <c r="A246">
        <v>60502</v>
      </c>
      <c r="B246" t="s">
        <v>608</v>
      </c>
      <c r="C246">
        <v>712</v>
      </c>
      <c r="D246" t="s">
        <v>524</v>
      </c>
      <c r="E246" t="s">
        <v>525</v>
      </c>
      <c r="F246" t="s">
        <v>526</v>
      </c>
      <c r="I246">
        <v>0.3</v>
      </c>
      <c r="J246">
        <v>0.35799999999999998</v>
      </c>
      <c r="K246">
        <v>0.12</v>
      </c>
      <c r="L246">
        <v>0</v>
      </c>
      <c r="M246">
        <v>0</v>
      </c>
      <c r="N246">
        <v>0.35799999999999998</v>
      </c>
      <c r="O246">
        <v>35.799999999999997</v>
      </c>
      <c r="P246">
        <v>100</v>
      </c>
      <c r="Q246">
        <v>202305</v>
      </c>
      <c r="R246">
        <v>202327</v>
      </c>
      <c r="U246" t="s">
        <v>609</v>
      </c>
      <c r="V246">
        <v>17</v>
      </c>
      <c r="BC246" t="s">
        <v>61</v>
      </c>
      <c r="BD246" t="s">
        <v>62</v>
      </c>
      <c r="BM246" t="s">
        <v>61</v>
      </c>
    </row>
    <row r="247" spans="1:65">
      <c r="A247">
        <v>60586</v>
      </c>
      <c r="B247" t="s">
        <v>610</v>
      </c>
      <c r="C247">
        <v>712</v>
      </c>
      <c r="D247" t="s">
        <v>81</v>
      </c>
      <c r="E247" t="s">
        <v>82</v>
      </c>
      <c r="F247" t="s">
        <v>83</v>
      </c>
      <c r="I247">
        <v>0.3</v>
      </c>
      <c r="J247">
        <v>2.8290000000000002</v>
      </c>
      <c r="K247">
        <v>8</v>
      </c>
      <c r="L247">
        <v>0</v>
      </c>
      <c r="M247">
        <v>0</v>
      </c>
      <c r="N247">
        <v>2.8290000000000002</v>
      </c>
      <c r="O247">
        <v>28.29</v>
      </c>
      <c r="P247">
        <v>10</v>
      </c>
      <c r="Q247">
        <v>202308</v>
      </c>
      <c r="R247">
        <v>202327</v>
      </c>
      <c r="U247" t="s">
        <v>611</v>
      </c>
      <c r="V247">
        <v>58</v>
      </c>
      <c r="AG247" t="s">
        <v>374</v>
      </c>
      <c r="AH247" t="s">
        <v>375</v>
      </c>
      <c r="AO247" t="s">
        <v>49</v>
      </c>
      <c r="AP247" t="s">
        <v>50</v>
      </c>
      <c r="BA247" t="s">
        <v>55</v>
      </c>
      <c r="BB247" t="s">
        <v>56</v>
      </c>
      <c r="BM247" t="s">
        <v>55</v>
      </c>
    </row>
    <row r="248" spans="1:65">
      <c r="A248">
        <v>60648</v>
      </c>
      <c r="B248" t="s">
        <v>612</v>
      </c>
      <c r="C248">
        <v>712</v>
      </c>
      <c r="D248" t="s">
        <v>43</v>
      </c>
      <c r="E248" t="s">
        <v>44</v>
      </c>
      <c r="F248" t="s">
        <v>45</v>
      </c>
      <c r="I248">
        <v>0.3</v>
      </c>
      <c r="J248">
        <v>2.6859999999999999</v>
      </c>
      <c r="K248">
        <v>7.21</v>
      </c>
      <c r="L248">
        <v>0</v>
      </c>
      <c r="M248">
        <v>0</v>
      </c>
      <c r="N248">
        <v>2.6859999999999999</v>
      </c>
      <c r="O248">
        <v>26.86</v>
      </c>
      <c r="P248">
        <v>10</v>
      </c>
      <c r="Q248">
        <v>202308</v>
      </c>
      <c r="R248">
        <v>202327</v>
      </c>
      <c r="U248" t="s">
        <v>613</v>
      </c>
      <c r="V248">
        <v>56</v>
      </c>
      <c r="BA248" t="s">
        <v>55</v>
      </c>
      <c r="BB248" t="s">
        <v>56</v>
      </c>
      <c r="BM248" t="s">
        <v>55</v>
      </c>
    </row>
    <row r="249" spans="1:65">
      <c r="A249">
        <v>60721</v>
      </c>
      <c r="B249" t="s">
        <v>614</v>
      </c>
      <c r="C249">
        <v>712</v>
      </c>
      <c r="D249" t="s">
        <v>250</v>
      </c>
      <c r="E249" t="s">
        <v>251</v>
      </c>
      <c r="F249" t="s">
        <v>45</v>
      </c>
      <c r="I249">
        <v>0.3</v>
      </c>
      <c r="J249">
        <v>3.4</v>
      </c>
      <c r="K249">
        <v>11.56</v>
      </c>
      <c r="L249">
        <v>0</v>
      </c>
      <c r="M249">
        <v>0</v>
      </c>
      <c r="N249">
        <v>3.4</v>
      </c>
      <c r="O249">
        <v>85</v>
      </c>
      <c r="P249">
        <v>25</v>
      </c>
      <c r="Q249">
        <v>202309</v>
      </c>
      <c r="R249">
        <v>202327</v>
      </c>
      <c r="U249" t="s">
        <v>615</v>
      </c>
      <c r="V249">
        <v>65</v>
      </c>
      <c r="BC249" t="s">
        <v>61</v>
      </c>
      <c r="BD249" t="s">
        <v>62</v>
      </c>
      <c r="BM249" t="s">
        <v>61</v>
      </c>
    </row>
    <row r="250" spans="1:65">
      <c r="A250">
        <v>60725</v>
      </c>
      <c r="B250" t="s">
        <v>616</v>
      </c>
      <c r="C250">
        <v>712</v>
      </c>
      <c r="D250" t="s">
        <v>250</v>
      </c>
      <c r="E250" t="s">
        <v>251</v>
      </c>
      <c r="F250" t="s">
        <v>45</v>
      </c>
      <c r="I250">
        <v>0.3</v>
      </c>
      <c r="J250">
        <v>3.4</v>
      </c>
      <c r="K250">
        <v>11.56</v>
      </c>
      <c r="L250">
        <v>0</v>
      </c>
      <c r="M250">
        <v>0</v>
      </c>
      <c r="N250">
        <v>3.4</v>
      </c>
      <c r="O250">
        <v>85</v>
      </c>
      <c r="P250">
        <v>25</v>
      </c>
      <c r="Q250">
        <v>202309</v>
      </c>
      <c r="R250">
        <v>202327</v>
      </c>
      <c r="U250" t="s">
        <v>617</v>
      </c>
      <c r="V250">
        <v>65</v>
      </c>
      <c r="BC250" t="s">
        <v>61</v>
      </c>
      <c r="BD250" t="s">
        <v>62</v>
      </c>
      <c r="BM250" t="s">
        <v>61</v>
      </c>
    </row>
    <row r="251" spans="1:65">
      <c r="A251">
        <v>60749</v>
      </c>
      <c r="B251" t="s">
        <v>618</v>
      </c>
      <c r="C251">
        <v>712</v>
      </c>
      <c r="D251" t="s">
        <v>284</v>
      </c>
      <c r="E251" t="s">
        <v>285</v>
      </c>
      <c r="F251" t="s">
        <v>286</v>
      </c>
      <c r="I251">
        <v>0.3</v>
      </c>
      <c r="J251">
        <v>0.98599999999999999</v>
      </c>
      <c r="K251">
        <v>0.97</v>
      </c>
      <c r="L251">
        <v>0</v>
      </c>
      <c r="M251">
        <v>0</v>
      </c>
      <c r="N251">
        <v>0.98599999999999999</v>
      </c>
      <c r="O251">
        <v>24.65</v>
      </c>
      <c r="P251">
        <v>25</v>
      </c>
      <c r="Q251">
        <v>202302</v>
      </c>
      <c r="R251">
        <v>202326</v>
      </c>
      <c r="U251" t="s">
        <v>619</v>
      </c>
      <c r="V251">
        <v>30</v>
      </c>
      <c r="AM251" t="s">
        <v>368</v>
      </c>
      <c r="AN251" t="s">
        <v>369</v>
      </c>
      <c r="AS251" t="s">
        <v>417</v>
      </c>
      <c r="AT251" t="s">
        <v>418</v>
      </c>
      <c r="BC251" t="s">
        <v>61</v>
      </c>
      <c r="BD251" t="s">
        <v>62</v>
      </c>
      <c r="BM251" t="s">
        <v>61</v>
      </c>
    </row>
    <row r="252" spans="1:65">
      <c r="A252">
        <v>60753</v>
      </c>
      <c r="B252" t="s">
        <v>620</v>
      </c>
      <c r="C252">
        <v>712</v>
      </c>
      <c r="D252" t="s">
        <v>575</v>
      </c>
      <c r="E252" t="s">
        <v>576</v>
      </c>
      <c r="I252">
        <v>0.3</v>
      </c>
      <c r="J252">
        <v>0.78600000000000003</v>
      </c>
      <c r="K252">
        <v>0.61</v>
      </c>
      <c r="L252">
        <v>0</v>
      </c>
      <c r="M252">
        <v>0</v>
      </c>
      <c r="N252">
        <v>0.78600000000000003</v>
      </c>
      <c r="O252">
        <v>39.299999999999997</v>
      </c>
      <c r="P252">
        <v>50</v>
      </c>
      <c r="Q252">
        <v>202307</v>
      </c>
      <c r="R252">
        <v>202327</v>
      </c>
      <c r="U252" t="s">
        <v>621</v>
      </c>
      <c r="V252">
        <v>27</v>
      </c>
      <c r="BC252" t="s">
        <v>61</v>
      </c>
      <c r="BD252" t="s">
        <v>62</v>
      </c>
      <c r="BM252" t="s">
        <v>61</v>
      </c>
    </row>
    <row r="253" spans="1:65">
      <c r="A253">
        <v>60875</v>
      </c>
      <c r="B253" t="s">
        <v>622</v>
      </c>
      <c r="C253">
        <v>712</v>
      </c>
      <c r="D253" t="s">
        <v>250</v>
      </c>
      <c r="E253" t="s">
        <v>251</v>
      </c>
      <c r="F253" t="s">
        <v>45</v>
      </c>
      <c r="I253">
        <v>0.3</v>
      </c>
      <c r="J253">
        <v>3.4</v>
      </c>
      <c r="K253">
        <v>11.56</v>
      </c>
      <c r="L253">
        <v>0</v>
      </c>
      <c r="M253">
        <v>0</v>
      </c>
      <c r="N253">
        <v>3.4</v>
      </c>
      <c r="O253">
        <v>85</v>
      </c>
      <c r="P253">
        <v>25</v>
      </c>
      <c r="Q253">
        <v>202309</v>
      </c>
      <c r="R253">
        <v>202327</v>
      </c>
      <c r="U253" t="s">
        <v>623</v>
      </c>
      <c r="V253">
        <v>65</v>
      </c>
      <c r="AG253" t="s">
        <v>374</v>
      </c>
      <c r="AH253" t="s">
        <v>375</v>
      </c>
      <c r="AQ253" t="s">
        <v>51</v>
      </c>
      <c r="AR253" t="s">
        <v>52</v>
      </c>
      <c r="BC253" t="s">
        <v>61</v>
      </c>
      <c r="BD253" t="s">
        <v>62</v>
      </c>
      <c r="BM253" t="s">
        <v>61</v>
      </c>
    </row>
    <row r="254" spans="1:65">
      <c r="A254">
        <v>60877</v>
      </c>
      <c r="B254" t="s">
        <v>624</v>
      </c>
      <c r="C254">
        <v>712</v>
      </c>
      <c r="D254" t="s">
        <v>250</v>
      </c>
      <c r="E254" t="s">
        <v>251</v>
      </c>
      <c r="F254" t="s">
        <v>45</v>
      </c>
      <c r="I254">
        <v>0.3</v>
      </c>
      <c r="J254">
        <v>3.4</v>
      </c>
      <c r="K254">
        <v>11.56</v>
      </c>
      <c r="L254">
        <v>0</v>
      </c>
      <c r="M254">
        <v>0</v>
      </c>
      <c r="N254">
        <v>3.4</v>
      </c>
      <c r="O254">
        <v>85</v>
      </c>
      <c r="P254">
        <v>25</v>
      </c>
      <c r="Q254">
        <v>202309</v>
      </c>
      <c r="R254">
        <v>202327</v>
      </c>
      <c r="U254" t="s">
        <v>625</v>
      </c>
      <c r="V254">
        <v>65</v>
      </c>
      <c r="AG254" t="s">
        <v>374</v>
      </c>
      <c r="AH254" t="s">
        <v>375</v>
      </c>
      <c r="AQ254" t="s">
        <v>51</v>
      </c>
      <c r="AR254" t="s">
        <v>52</v>
      </c>
      <c r="BC254" t="s">
        <v>61</v>
      </c>
      <c r="BD254" t="s">
        <v>62</v>
      </c>
      <c r="BM254" t="s">
        <v>61</v>
      </c>
    </row>
    <row r="255" spans="1:65">
      <c r="A255">
        <v>60953</v>
      </c>
      <c r="B255" t="s">
        <v>626</v>
      </c>
      <c r="C255">
        <v>712</v>
      </c>
      <c r="D255" t="s">
        <v>74</v>
      </c>
      <c r="E255" t="s">
        <v>75</v>
      </c>
      <c r="I255">
        <v>0.3</v>
      </c>
      <c r="J255">
        <v>24.257999999999999</v>
      </c>
      <c r="K255">
        <v>588.45000000000005</v>
      </c>
      <c r="L255">
        <v>0</v>
      </c>
      <c r="M255">
        <v>0</v>
      </c>
      <c r="N255">
        <v>24.257999999999999</v>
      </c>
      <c r="O255">
        <v>24.25</v>
      </c>
      <c r="P255">
        <v>1</v>
      </c>
      <c r="Q255">
        <v>202305</v>
      </c>
      <c r="R255">
        <v>202327</v>
      </c>
      <c r="U255" t="s">
        <v>627</v>
      </c>
      <c r="V255">
        <v>93</v>
      </c>
      <c r="BC255" t="s">
        <v>61</v>
      </c>
      <c r="BD255" t="s">
        <v>62</v>
      </c>
      <c r="BM255" t="s">
        <v>61</v>
      </c>
    </row>
    <row r="256" spans="1:65">
      <c r="A256">
        <v>60954</v>
      </c>
      <c r="B256" t="s">
        <v>628</v>
      </c>
      <c r="C256">
        <v>712</v>
      </c>
      <c r="D256" t="s">
        <v>74</v>
      </c>
      <c r="E256" t="s">
        <v>75</v>
      </c>
      <c r="I256">
        <v>0.3</v>
      </c>
      <c r="J256">
        <v>28.542999999999999</v>
      </c>
      <c r="K256">
        <v>814.7</v>
      </c>
      <c r="L256">
        <v>0</v>
      </c>
      <c r="M256">
        <v>0</v>
      </c>
      <c r="N256">
        <v>28.542999999999999</v>
      </c>
      <c r="O256">
        <v>28.54</v>
      </c>
      <c r="P256">
        <v>1</v>
      </c>
      <c r="Q256">
        <v>202305</v>
      </c>
      <c r="R256">
        <v>202327</v>
      </c>
      <c r="U256" t="s">
        <v>629</v>
      </c>
      <c r="V256">
        <v>94</v>
      </c>
      <c r="BC256" t="s">
        <v>61</v>
      </c>
      <c r="BD256" t="s">
        <v>62</v>
      </c>
      <c r="BM256" t="s">
        <v>61</v>
      </c>
    </row>
    <row r="257" spans="1:65">
      <c r="A257">
        <v>61045</v>
      </c>
      <c r="B257" t="s">
        <v>630</v>
      </c>
      <c r="C257">
        <v>712</v>
      </c>
      <c r="D257" t="s">
        <v>43</v>
      </c>
      <c r="E257" t="s">
        <v>44</v>
      </c>
      <c r="F257" t="s">
        <v>45</v>
      </c>
      <c r="I257">
        <v>0.3</v>
      </c>
      <c r="J257">
        <v>2.5430000000000001</v>
      </c>
      <c r="K257">
        <v>6.46</v>
      </c>
      <c r="L257">
        <v>0</v>
      </c>
      <c r="M257">
        <v>0</v>
      </c>
      <c r="N257">
        <v>2.5430000000000001</v>
      </c>
      <c r="O257">
        <v>25.43</v>
      </c>
      <c r="P257">
        <v>10</v>
      </c>
      <c r="Q257">
        <v>202308</v>
      </c>
      <c r="R257">
        <v>202327</v>
      </c>
      <c r="U257" t="s">
        <v>631</v>
      </c>
      <c r="V257">
        <v>55</v>
      </c>
      <c r="BC257" t="s">
        <v>61</v>
      </c>
      <c r="BD257" t="s">
        <v>62</v>
      </c>
      <c r="BM257" t="s">
        <v>61</v>
      </c>
    </row>
    <row r="258" spans="1:65">
      <c r="A258">
        <v>61403</v>
      </c>
      <c r="B258" t="s">
        <v>632</v>
      </c>
      <c r="C258">
        <v>712</v>
      </c>
      <c r="D258" t="s">
        <v>250</v>
      </c>
      <c r="E258" t="s">
        <v>251</v>
      </c>
      <c r="F258" t="s">
        <v>45</v>
      </c>
      <c r="I258">
        <v>0.3</v>
      </c>
      <c r="J258">
        <v>3.4</v>
      </c>
      <c r="K258">
        <v>11.56</v>
      </c>
      <c r="L258">
        <v>0</v>
      </c>
      <c r="M258">
        <v>0</v>
      </c>
      <c r="N258">
        <v>3.4</v>
      </c>
      <c r="O258">
        <v>85</v>
      </c>
      <c r="P258">
        <v>25</v>
      </c>
      <c r="Q258">
        <v>202309</v>
      </c>
      <c r="R258">
        <v>202327</v>
      </c>
      <c r="U258" t="s">
        <v>633</v>
      </c>
      <c r="V258">
        <v>65</v>
      </c>
      <c r="AG258" t="s">
        <v>374</v>
      </c>
      <c r="AH258" t="s">
        <v>375</v>
      </c>
      <c r="AQ258" t="s">
        <v>51</v>
      </c>
      <c r="AR258" t="s">
        <v>52</v>
      </c>
      <c r="BC258" t="s">
        <v>61</v>
      </c>
      <c r="BD258" t="s">
        <v>62</v>
      </c>
      <c r="BM258" t="s">
        <v>61</v>
      </c>
    </row>
    <row r="259" spans="1:65">
      <c r="A259">
        <v>61595</v>
      </c>
      <c r="B259" t="s">
        <v>634</v>
      </c>
      <c r="C259">
        <v>712</v>
      </c>
      <c r="D259" t="s">
        <v>43</v>
      </c>
      <c r="E259" t="s">
        <v>44</v>
      </c>
      <c r="F259" t="s">
        <v>45</v>
      </c>
      <c r="I259">
        <v>0.3</v>
      </c>
      <c r="J259">
        <v>1.829</v>
      </c>
      <c r="K259">
        <v>3.34</v>
      </c>
      <c r="L259">
        <v>0</v>
      </c>
      <c r="M259">
        <v>0</v>
      </c>
      <c r="N259">
        <v>1.829</v>
      </c>
      <c r="O259">
        <v>18.29</v>
      </c>
      <c r="P259">
        <v>10</v>
      </c>
      <c r="Q259">
        <v>202308</v>
      </c>
      <c r="R259">
        <v>202327</v>
      </c>
      <c r="U259" t="s">
        <v>635</v>
      </c>
      <c r="V259">
        <v>46</v>
      </c>
      <c r="BA259" t="s">
        <v>55</v>
      </c>
      <c r="BB259" t="s">
        <v>56</v>
      </c>
      <c r="BM259" t="s">
        <v>55</v>
      </c>
    </row>
    <row r="260" spans="1:65">
      <c r="A260">
        <v>62995</v>
      </c>
      <c r="B260" t="s">
        <v>636</v>
      </c>
      <c r="C260">
        <v>712</v>
      </c>
      <c r="D260" t="s">
        <v>86</v>
      </c>
      <c r="E260" t="s">
        <v>87</v>
      </c>
      <c r="F260" t="s">
        <v>88</v>
      </c>
      <c r="I260">
        <v>0.3</v>
      </c>
      <c r="J260">
        <v>5.5430000000000001</v>
      </c>
      <c r="K260">
        <v>30.72</v>
      </c>
      <c r="L260">
        <v>0</v>
      </c>
      <c r="M260">
        <v>0</v>
      </c>
      <c r="N260">
        <v>5.5430000000000001</v>
      </c>
      <c r="O260">
        <v>55.43</v>
      </c>
      <c r="P260">
        <v>10</v>
      </c>
      <c r="Q260">
        <v>202305</v>
      </c>
      <c r="R260">
        <v>202327</v>
      </c>
      <c r="U260" t="s">
        <v>637</v>
      </c>
      <c r="V260">
        <v>82</v>
      </c>
      <c r="BC260" t="s">
        <v>61</v>
      </c>
      <c r="BD260" t="s">
        <v>62</v>
      </c>
      <c r="BM260" t="s">
        <v>61</v>
      </c>
    </row>
    <row r="261" spans="1:65">
      <c r="A261">
        <v>63191</v>
      </c>
      <c r="B261" t="s">
        <v>638</v>
      </c>
      <c r="C261">
        <v>712</v>
      </c>
      <c r="D261" t="s">
        <v>113</v>
      </c>
      <c r="E261" t="s">
        <v>114</v>
      </c>
      <c r="F261" t="s">
        <v>115</v>
      </c>
      <c r="I261">
        <v>0.3</v>
      </c>
      <c r="J261">
        <v>0.25800000000000001</v>
      </c>
      <c r="K261">
        <v>0.06</v>
      </c>
      <c r="L261">
        <v>0</v>
      </c>
      <c r="M261">
        <v>0</v>
      </c>
      <c r="N261">
        <v>0.25800000000000001</v>
      </c>
      <c r="O261">
        <v>25.8</v>
      </c>
      <c r="P261">
        <v>100</v>
      </c>
      <c r="Q261">
        <v>202308</v>
      </c>
      <c r="R261">
        <v>202327</v>
      </c>
      <c r="U261" t="s">
        <v>639</v>
      </c>
      <c r="V261">
        <v>14</v>
      </c>
      <c r="AO261" t="s">
        <v>49</v>
      </c>
      <c r="AP261" t="s">
        <v>50</v>
      </c>
      <c r="AQ261" t="s">
        <v>51</v>
      </c>
      <c r="AR261" t="s">
        <v>52</v>
      </c>
      <c r="BC261" t="s">
        <v>61</v>
      </c>
      <c r="BD261" t="s">
        <v>62</v>
      </c>
      <c r="BM261" t="s">
        <v>61</v>
      </c>
    </row>
    <row r="262" spans="1:65">
      <c r="A262">
        <v>63220</v>
      </c>
      <c r="B262" t="s">
        <v>640</v>
      </c>
      <c r="C262">
        <v>712</v>
      </c>
      <c r="D262" t="s">
        <v>289</v>
      </c>
      <c r="E262" t="s">
        <v>290</v>
      </c>
      <c r="F262" t="s">
        <v>291</v>
      </c>
      <c r="I262">
        <v>0.3</v>
      </c>
      <c r="J262">
        <v>1.272</v>
      </c>
      <c r="K262">
        <v>1.61</v>
      </c>
      <c r="L262">
        <v>0</v>
      </c>
      <c r="M262">
        <v>0</v>
      </c>
      <c r="N262">
        <v>1.272</v>
      </c>
      <c r="O262">
        <v>31.8</v>
      </c>
      <c r="P262">
        <v>25</v>
      </c>
      <c r="Q262">
        <v>202302</v>
      </c>
      <c r="R262">
        <v>202326</v>
      </c>
      <c r="U262" t="s">
        <v>641</v>
      </c>
      <c r="V262">
        <v>35</v>
      </c>
      <c r="AQ262" t="s">
        <v>51</v>
      </c>
      <c r="AR262" t="s">
        <v>52</v>
      </c>
      <c r="BE262" t="s">
        <v>169</v>
      </c>
      <c r="BF262" t="s">
        <v>170</v>
      </c>
      <c r="BM262" t="s">
        <v>169</v>
      </c>
    </row>
    <row r="263" spans="1:65">
      <c r="A263">
        <v>63273</v>
      </c>
      <c r="B263" t="s">
        <v>642</v>
      </c>
      <c r="C263">
        <v>712</v>
      </c>
      <c r="D263" t="s">
        <v>86</v>
      </c>
      <c r="E263" t="s">
        <v>87</v>
      </c>
      <c r="F263" t="s">
        <v>88</v>
      </c>
      <c r="I263">
        <v>0.3</v>
      </c>
      <c r="J263">
        <v>6.4</v>
      </c>
      <c r="K263">
        <v>40.96</v>
      </c>
      <c r="L263">
        <v>0</v>
      </c>
      <c r="M263">
        <v>0</v>
      </c>
      <c r="N263">
        <v>6.4</v>
      </c>
      <c r="O263">
        <v>64</v>
      </c>
      <c r="P263">
        <v>10</v>
      </c>
      <c r="Q263">
        <v>202305</v>
      </c>
      <c r="R263">
        <v>202327</v>
      </c>
      <c r="U263" t="s">
        <v>643</v>
      </c>
      <c r="V263">
        <v>86</v>
      </c>
      <c r="BC263" t="s">
        <v>61</v>
      </c>
      <c r="BD263" t="s">
        <v>62</v>
      </c>
      <c r="BM263" t="s">
        <v>61</v>
      </c>
    </row>
    <row r="264" spans="1:65">
      <c r="A264">
        <v>63281</v>
      </c>
      <c r="B264" t="s">
        <v>644</v>
      </c>
      <c r="C264">
        <v>712</v>
      </c>
      <c r="D264" t="s">
        <v>86</v>
      </c>
      <c r="E264" t="s">
        <v>87</v>
      </c>
      <c r="F264" t="s">
        <v>88</v>
      </c>
      <c r="I264">
        <v>0.3</v>
      </c>
      <c r="J264">
        <v>5.5430000000000001</v>
      </c>
      <c r="K264">
        <v>30.72</v>
      </c>
      <c r="L264">
        <v>0</v>
      </c>
      <c r="M264">
        <v>0</v>
      </c>
      <c r="N264">
        <v>5.5430000000000001</v>
      </c>
      <c r="O264">
        <v>55.43</v>
      </c>
      <c r="P264">
        <v>10</v>
      </c>
      <c r="Q264">
        <v>202305</v>
      </c>
      <c r="R264">
        <v>202327</v>
      </c>
      <c r="U264" t="s">
        <v>645</v>
      </c>
      <c r="V264">
        <v>82</v>
      </c>
      <c r="AE264" t="s">
        <v>47</v>
      </c>
      <c r="AF264" t="s">
        <v>48</v>
      </c>
      <c r="BC264" t="s">
        <v>61</v>
      </c>
      <c r="BD264" t="s">
        <v>62</v>
      </c>
      <c r="BM264" t="s">
        <v>61</v>
      </c>
    </row>
    <row r="265" spans="1:65">
      <c r="A265">
        <v>63440</v>
      </c>
      <c r="B265" t="s">
        <v>646</v>
      </c>
      <c r="C265">
        <v>712</v>
      </c>
      <c r="D265" t="s">
        <v>250</v>
      </c>
      <c r="E265" t="s">
        <v>251</v>
      </c>
      <c r="F265" t="s">
        <v>45</v>
      </c>
      <c r="I265">
        <v>0.3</v>
      </c>
      <c r="J265">
        <v>3.4</v>
      </c>
      <c r="K265">
        <v>11.56</v>
      </c>
      <c r="L265">
        <v>0</v>
      </c>
      <c r="M265">
        <v>0</v>
      </c>
      <c r="N265">
        <v>3.4</v>
      </c>
      <c r="O265">
        <v>85</v>
      </c>
      <c r="P265">
        <v>25</v>
      </c>
      <c r="Q265">
        <v>202309</v>
      </c>
      <c r="R265">
        <v>202327</v>
      </c>
      <c r="U265" t="s">
        <v>647</v>
      </c>
      <c r="V265">
        <v>65</v>
      </c>
      <c r="AO265" t="s">
        <v>49</v>
      </c>
      <c r="AP265" t="s">
        <v>50</v>
      </c>
      <c r="BC265" t="s">
        <v>61</v>
      </c>
      <c r="BD265" t="s">
        <v>62</v>
      </c>
      <c r="BM265" t="s">
        <v>61</v>
      </c>
    </row>
    <row r="266" spans="1:65">
      <c r="A266">
        <v>64389</v>
      </c>
      <c r="B266" t="s">
        <v>648</v>
      </c>
      <c r="C266">
        <v>712</v>
      </c>
      <c r="D266" t="s">
        <v>81</v>
      </c>
      <c r="E266" t="s">
        <v>82</v>
      </c>
      <c r="F266" t="s">
        <v>83</v>
      </c>
      <c r="I266">
        <v>0.3</v>
      </c>
      <c r="J266">
        <v>3.8290000000000002</v>
      </c>
      <c r="K266">
        <v>14.66</v>
      </c>
      <c r="L266">
        <v>0</v>
      </c>
      <c r="M266">
        <v>0</v>
      </c>
      <c r="N266">
        <v>3.8290000000000002</v>
      </c>
      <c r="O266">
        <v>38.29</v>
      </c>
      <c r="P266">
        <v>10</v>
      </c>
      <c r="Q266">
        <v>202308</v>
      </c>
      <c r="R266">
        <v>202327</v>
      </c>
      <c r="U266" t="s">
        <v>649</v>
      </c>
      <c r="V266">
        <v>69</v>
      </c>
      <c r="AE266" t="s">
        <v>47</v>
      </c>
      <c r="AF266" t="s">
        <v>48</v>
      </c>
      <c r="AG266" t="s">
        <v>374</v>
      </c>
      <c r="AH266" t="s">
        <v>375</v>
      </c>
      <c r="AO266" t="s">
        <v>49</v>
      </c>
      <c r="AP266" t="s">
        <v>50</v>
      </c>
      <c r="BA266" t="s">
        <v>55</v>
      </c>
      <c r="BB266" t="s">
        <v>56</v>
      </c>
      <c r="BM266" t="s">
        <v>55</v>
      </c>
    </row>
    <row r="267" spans="1:65">
      <c r="A267">
        <v>64743</v>
      </c>
      <c r="B267" t="s">
        <v>650</v>
      </c>
      <c r="C267">
        <v>712</v>
      </c>
      <c r="D267" t="s">
        <v>250</v>
      </c>
      <c r="E267" t="s">
        <v>251</v>
      </c>
      <c r="F267" t="s">
        <v>45</v>
      </c>
      <c r="I267">
        <v>0.3</v>
      </c>
      <c r="J267">
        <v>1.5289999999999999</v>
      </c>
      <c r="K267">
        <v>2.33</v>
      </c>
      <c r="L267">
        <v>0</v>
      </c>
      <c r="M267">
        <v>0</v>
      </c>
      <c r="N267">
        <v>1.5289999999999999</v>
      </c>
      <c r="O267">
        <v>38.22</v>
      </c>
      <c r="P267">
        <v>25</v>
      </c>
      <c r="Q267">
        <v>202305</v>
      </c>
      <c r="R267">
        <v>202327</v>
      </c>
      <c r="U267" t="s">
        <v>651</v>
      </c>
      <c r="V267">
        <v>40</v>
      </c>
      <c r="BC267" t="s">
        <v>61</v>
      </c>
      <c r="BD267" t="s">
        <v>62</v>
      </c>
      <c r="BM267" t="s">
        <v>61</v>
      </c>
    </row>
    <row r="268" spans="1:65">
      <c r="A268">
        <v>64745</v>
      </c>
      <c r="B268" t="s">
        <v>652</v>
      </c>
      <c r="C268">
        <v>712</v>
      </c>
      <c r="D268" t="s">
        <v>250</v>
      </c>
      <c r="E268" t="s">
        <v>251</v>
      </c>
      <c r="F268" t="s">
        <v>45</v>
      </c>
      <c r="I268">
        <v>0.3</v>
      </c>
      <c r="J268">
        <v>1.5289999999999999</v>
      </c>
      <c r="K268">
        <v>2.33</v>
      </c>
      <c r="L268">
        <v>0</v>
      </c>
      <c r="M268">
        <v>0</v>
      </c>
      <c r="N268">
        <v>1.5289999999999999</v>
      </c>
      <c r="O268">
        <v>38.22</v>
      </c>
      <c r="P268">
        <v>25</v>
      </c>
      <c r="Q268">
        <v>202305</v>
      </c>
      <c r="R268">
        <v>202327</v>
      </c>
      <c r="U268" t="s">
        <v>653</v>
      </c>
      <c r="V268">
        <v>40</v>
      </c>
      <c r="BC268" t="s">
        <v>61</v>
      </c>
      <c r="BD268" t="s">
        <v>62</v>
      </c>
      <c r="BM268" t="s">
        <v>61</v>
      </c>
    </row>
    <row r="269" spans="1:65">
      <c r="A269">
        <v>64749</v>
      </c>
      <c r="B269" t="s">
        <v>654</v>
      </c>
      <c r="C269">
        <v>712</v>
      </c>
      <c r="D269" t="s">
        <v>250</v>
      </c>
      <c r="E269" t="s">
        <v>251</v>
      </c>
      <c r="F269" t="s">
        <v>45</v>
      </c>
      <c r="I269">
        <v>0.3</v>
      </c>
      <c r="J269">
        <v>1.8859999999999999</v>
      </c>
      <c r="K269">
        <v>3.55</v>
      </c>
      <c r="L269">
        <v>0</v>
      </c>
      <c r="M269">
        <v>0</v>
      </c>
      <c r="N269">
        <v>1.8859999999999999</v>
      </c>
      <c r="O269">
        <v>47.15</v>
      </c>
      <c r="P269">
        <v>25</v>
      </c>
      <c r="Q269">
        <v>202305</v>
      </c>
      <c r="R269">
        <v>202327</v>
      </c>
      <c r="U269" t="s">
        <v>655</v>
      </c>
      <c r="V269">
        <v>47</v>
      </c>
      <c r="BC269" t="s">
        <v>61</v>
      </c>
      <c r="BD269" t="s">
        <v>62</v>
      </c>
      <c r="BM269" t="s">
        <v>61</v>
      </c>
    </row>
    <row r="270" spans="1:65">
      <c r="A270">
        <v>64750</v>
      </c>
      <c r="B270" t="s">
        <v>656</v>
      </c>
      <c r="C270">
        <v>712</v>
      </c>
      <c r="D270" t="s">
        <v>250</v>
      </c>
      <c r="E270" t="s">
        <v>251</v>
      </c>
      <c r="F270" t="s">
        <v>45</v>
      </c>
      <c r="I270">
        <v>0.3</v>
      </c>
      <c r="J270">
        <v>1.8859999999999999</v>
      </c>
      <c r="K270">
        <v>3.55</v>
      </c>
      <c r="L270">
        <v>0</v>
      </c>
      <c r="M270">
        <v>0</v>
      </c>
      <c r="N270">
        <v>1.8859999999999999</v>
      </c>
      <c r="O270">
        <v>47.15</v>
      </c>
      <c r="P270">
        <v>25</v>
      </c>
      <c r="Q270">
        <v>202305</v>
      </c>
      <c r="R270">
        <v>202327</v>
      </c>
      <c r="U270" t="s">
        <v>657</v>
      </c>
      <c r="V270">
        <v>47</v>
      </c>
      <c r="BC270" t="s">
        <v>61</v>
      </c>
      <c r="BD270" t="s">
        <v>62</v>
      </c>
      <c r="BM270" t="s">
        <v>61</v>
      </c>
    </row>
    <row r="271" spans="1:65">
      <c r="A271">
        <v>64751</v>
      </c>
      <c r="B271" t="s">
        <v>658</v>
      </c>
      <c r="C271">
        <v>712</v>
      </c>
      <c r="D271" t="s">
        <v>659</v>
      </c>
      <c r="E271" t="s">
        <v>660</v>
      </c>
      <c r="F271" t="s">
        <v>661</v>
      </c>
      <c r="I271">
        <v>0.3</v>
      </c>
      <c r="J271">
        <v>4.9720000000000004</v>
      </c>
      <c r="K271">
        <v>24.72</v>
      </c>
      <c r="L271">
        <v>0</v>
      </c>
      <c r="M271">
        <v>0</v>
      </c>
      <c r="N271">
        <v>4.9720000000000004</v>
      </c>
      <c r="O271">
        <v>24.86</v>
      </c>
      <c r="P271">
        <v>5</v>
      </c>
      <c r="Q271">
        <v>202309</v>
      </c>
      <c r="R271">
        <v>202324</v>
      </c>
      <c r="U271" t="s">
        <v>662</v>
      </c>
      <c r="V271">
        <v>79</v>
      </c>
      <c r="BE271" t="s">
        <v>169</v>
      </c>
      <c r="BF271" t="s">
        <v>170</v>
      </c>
      <c r="BM271" t="s">
        <v>169</v>
      </c>
    </row>
    <row r="272" spans="1:65">
      <c r="A272">
        <v>64751</v>
      </c>
      <c r="B272" t="s">
        <v>658</v>
      </c>
      <c r="C272">
        <v>712</v>
      </c>
      <c r="D272" t="s">
        <v>663</v>
      </c>
      <c r="E272" t="s">
        <v>664</v>
      </c>
      <c r="F272" t="s">
        <v>665</v>
      </c>
      <c r="I272">
        <v>0.3</v>
      </c>
      <c r="J272">
        <v>6.4</v>
      </c>
      <c r="K272">
        <v>40.96</v>
      </c>
      <c r="L272">
        <v>0</v>
      </c>
      <c r="M272">
        <v>0</v>
      </c>
      <c r="N272">
        <v>6.4</v>
      </c>
      <c r="O272">
        <v>32</v>
      </c>
      <c r="P272">
        <v>5</v>
      </c>
      <c r="Q272">
        <v>202309</v>
      </c>
      <c r="R272">
        <v>202324</v>
      </c>
      <c r="U272" t="s">
        <v>666</v>
      </c>
      <c r="V272">
        <v>86</v>
      </c>
      <c r="BE272" t="s">
        <v>169</v>
      </c>
      <c r="BF272" t="s">
        <v>170</v>
      </c>
      <c r="BM272" t="s">
        <v>169</v>
      </c>
    </row>
    <row r="273" spans="1:65">
      <c r="A273">
        <v>64753</v>
      </c>
      <c r="B273" t="s">
        <v>667</v>
      </c>
      <c r="C273">
        <v>712</v>
      </c>
      <c r="D273" t="s">
        <v>280</v>
      </c>
      <c r="E273" t="s">
        <v>281</v>
      </c>
      <c r="F273" t="s">
        <v>83</v>
      </c>
      <c r="I273">
        <v>0.3</v>
      </c>
      <c r="J273">
        <v>2.8290000000000002</v>
      </c>
      <c r="K273">
        <v>8</v>
      </c>
      <c r="L273">
        <v>0</v>
      </c>
      <c r="M273">
        <v>0</v>
      </c>
      <c r="N273">
        <v>2.8290000000000002</v>
      </c>
      <c r="O273">
        <v>70.72</v>
      </c>
      <c r="P273">
        <v>25</v>
      </c>
      <c r="Q273">
        <v>202309</v>
      </c>
      <c r="R273">
        <v>202327</v>
      </c>
      <c r="U273" t="s">
        <v>668</v>
      </c>
      <c r="V273">
        <v>58</v>
      </c>
      <c r="BC273" t="s">
        <v>61</v>
      </c>
      <c r="BD273" t="s">
        <v>62</v>
      </c>
      <c r="BM273" t="s">
        <v>61</v>
      </c>
    </row>
    <row r="274" spans="1:65">
      <c r="A274">
        <v>64755</v>
      </c>
      <c r="B274" t="s">
        <v>669</v>
      </c>
      <c r="C274">
        <v>712</v>
      </c>
      <c r="D274" t="s">
        <v>280</v>
      </c>
      <c r="E274" t="s">
        <v>281</v>
      </c>
      <c r="F274" t="s">
        <v>83</v>
      </c>
      <c r="I274">
        <v>0.3</v>
      </c>
      <c r="J274">
        <v>2.8290000000000002</v>
      </c>
      <c r="K274">
        <v>8</v>
      </c>
      <c r="L274">
        <v>0</v>
      </c>
      <c r="M274">
        <v>0</v>
      </c>
      <c r="N274">
        <v>2.8290000000000002</v>
      </c>
      <c r="O274">
        <v>70.72</v>
      </c>
      <c r="P274">
        <v>25</v>
      </c>
      <c r="Q274">
        <v>202309</v>
      </c>
      <c r="R274">
        <v>202327</v>
      </c>
      <c r="U274" t="s">
        <v>670</v>
      </c>
      <c r="V274">
        <v>58</v>
      </c>
      <c r="BC274" t="s">
        <v>61</v>
      </c>
      <c r="BD274" t="s">
        <v>62</v>
      </c>
      <c r="BM274" t="s">
        <v>61</v>
      </c>
    </row>
    <row r="275" spans="1:65">
      <c r="A275">
        <v>64756</v>
      </c>
      <c r="B275" t="s">
        <v>671</v>
      </c>
      <c r="C275">
        <v>712</v>
      </c>
      <c r="D275" t="s">
        <v>280</v>
      </c>
      <c r="E275" t="s">
        <v>281</v>
      </c>
      <c r="F275" t="s">
        <v>83</v>
      </c>
      <c r="I275">
        <v>0.3</v>
      </c>
      <c r="J275">
        <v>2.8290000000000002</v>
      </c>
      <c r="K275">
        <v>8</v>
      </c>
      <c r="L275">
        <v>0</v>
      </c>
      <c r="M275">
        <v>0</v>
      </c>
      <c r="N275">
        <v>2.8290000000000002</v>
      </c>
      <c r="O275">
        <v>70.72</v>
      </c>
      <c r="P275">
        <v>25</v>
      </c>
      <c r="Q275">
        <v>202309</v>
      </c>
      <c r="R275">
        <v>202327</v>
      </c>
      <c r="U275" t="s">
        <v>672</v>
      </c>
      <c r="V275">
        <v>58</v>
      </c>
      <c r="BC275" t="s">
        <v>61</v>
      </c>
      <c r="BD275" t="s">
        <v>62</v>
      </c>
      <c r="BM275" t="s">
        <v>61</v>
      </c>
    </row>
    <row r="276" spans="1:65">
      <c r="A276">
        <v>64758</v>
      </c>
      <c r="B276" t="s">
        <v>673</v>
      </c>
      <c r="C276">
        <v>712</v>
      </c>
      <c r="D276" t="s">
        <v>280</v>
      </c>
      <c r="E276" t="s">
        <v>281</v>
      </c>
      <c r="F276" t="s">
        <v>83</v>
      </c>
      <c r="I276">
        <v>0.3</v>
      </c>
      <c r="J276">
        <v>2.8290000000000002</v>
      </c>
      <c r="K276">
        <v>8</v>
      </c>
      <c r="L276">
        <v>0</v>
      </c>
      <c r="M276">
        <v>0</v>
      </c>
      <c r="N276">
        <v>2.8290000000000002</v>
      </c>
      <c r="O276">
        <v>70.72</v>
      </c>
      <c r="P276">
        <v>25</v>
      </c>
      <c r="Q276">
        <v>202309</v>
      </c>
      <c r="R276">
        <v>202327</v>
      </c>
      <c r="U276" t="s">
        <v>674</v>
      </c>
      <c r="V276">
        <v>58</v>
      </c>
      <c r="BC276" t="s">
        <v>61</v>
      </c>
      <c r="BD276" t="s">
        <v>62</v>
      </c>
      <c r="BM276" t="s">
        <v>61</v>
      </c>
    </row>
    <row r="277" spans="1:65">
      <c r="A277">
        <v>64759</v>
      </c>
      <c r="B277" t="s">
        <v>675</v>
      </c>
      <c r="C277">
        <v>712</v>
      </c>
      <c r="D277" t="s">
        <v>280</v>
      </c>
      <c r="E277" t="s">
        <v>281</v>
      </c>
      <c r="F277" t="s">
        <v>83</v>
      </c>
      <c r="I277">
        <v>0.3</v>
      </c>
      <c r="J277">
        <v>2.8290000000000002</v>
      </c>
      <c r="K277">
        <v>8</v>
      </c>
      <c r="L277">
        <v>0</v>
      </c>
      <c r="M277">
        <v>0</v>
      </c>
      <c r="N277">
        <v>2.8290000000000002</v>
      </c>
      <c r="O277">
        <v>70.72</v>
      </c>
      <c r="P277">
        <v>25</v>
      </c>
      <c r="Q277">
        <v>202309</v>
      </c>
      <c r="R277">
        <v>202327</v>
      </c>
      <c r="U277" t="s">
        <v>676</v>
      </c>
      <c r="V277">
        <v>58</v>
      </c>
      <c r="AM277" t="s">
        <v>368</v>
      </c>
      <c r="AN277" t="s">
        <v>369</v>
      </c>
      <c r="AO277" t="s">
        <v>49</v>
      </c>
      <c r="AP277" t="s">
        <v>50</v>
      </c>
      <c r="BC277" t="s">
        <v>61</v>
      </c>
      <c r="BD277" t="s">
        <v>62</v>
      </c>
      <c r="BM277" t="s">
        <v>61</v>
      </c>
    </row>
    <row r="278" spans="1:65">
      <c r="A278">
        <v>64760</v>
      </c>
      <c r="B278" t="s">
        <v>677</v>
      </c>
      <c r="C278">
        <v>712</v>
      </c>
      <c r="D278" t="s">
        <v>280</v>
      </c>
      <c r="E278" t="s">
        <v>281</v>
      </c>
      <c r="F278" t="s">
        <v>83</v>
      </c>
      <c r="I278">
        <v>0.3</v>
      </c>
      <c r="J278">
        <v>2.8290000000000002</v>
      </c>
      <c r="K278">
        <v>8</v>
      </c>
      <c r="L278">
        <v>0</v>
      </c>
      <c r="M278">
        <v>0</v>
      </c>
      <c r="N278">
        <v>2.8290000000000002</v>
      </c>
      <c r="O278">
        <v>70.72</v>
      </c>
      <c r="P278">
        <v>25</v>
      </c>
      <c r="Q278">
        <v>202309</v>
      </c>
      <c r="R278">
        <v>202327</v>
      </c>
      <c r="U278" t="s">
        <v>678</v>
      </c>
      <c r="V278">
        <v>58</v>
      </c>
      <c r="AM278" t="s">
        <v>368</v>
      </c>
      <c r="AN278" t="s">
        <v>369</v>
      </c>
      <c r="AO278" t="s">
        <v>49</v>
      </c>
      <c r="AP278" t="s">
        <v>50</v>
      </c>
      <c r="BC278" t="s">
        <v>61</v>
      </c>
      <c r="BD278" t="s">
        <v>62</v>
      </c>
      <c r="BM278" t="s">
        <v>61</v>
      </c>
    </row>
    <row r="279" spans="1:65">
      <c r="A279">
        <v>64761</v>
      </c>
      <c r="B279" t="s">
        <v>679</v>
      </c>
      <c r="C279">
        <v>712</v>
      </c>
      <c r="D279" t="s">
        <v>280</v>
      </c>
      <c r="E279" t="s">
        <v>281</v>
      </c>
      <c r="F279" t="s">
        <v>83</v>
      </c>
      <c r="I279">
        <v>0.3</v>
      </c>
      <c r="J279">
        <v>2.8290000000000002</v>
      </c>
      <c r="K279">
        <v>8</v>
      </c>
      <c r="L279">
        <v>0</v>
      </c>
      <c r="M279">
        <v>0</v>
      </c>
      <c r="N279">
        <v>2.8290000000000002</v>
      </c>
      <c r="O279">
        <v>70.72</v>
      </c>
      <c r="P279">
        <v>25</v>
      </c>
      <c r="Q279">
        <v>202309</v>
      </c>
      <c r="R279">
        <v>202327</v>
      </c>
      <c r="U279" t="s">
        <v>680</v>
      </c>
      <c r="V279">
        <v>58</v>
      </c>
      <c r="BC279" t="s">
        <v>61</v>
      </c>
      <c r="BD279" t="s">
        <v>62</v>
      </c>
      <c r="BM279" t="s">
        <v>61</v>
      </c>
    </row>
    <row r="280" spans="1:65">
      <c r="A280">
        <v>64762</v>
      </c>
      <c r="B280" t="s">
        <v>681</v>
      </c>
      <c r="C280">
        <v>712</v>
      </c>
      <c r="D280" t="s">
        <v>280</v>
      </c>
      <c r="E280" t="s">
        <v>281</v>
      </c>
      <c r="F280" t="s">
        <v>83</v>
      </c>
      <c r="I280">
        <v>0.3</v>
      </c>
      <c r="J280">
        <v>2.8290000000000002</v>
      </c>
      <c r="K280">
        <v>8</v>
      </c>
      <c r="L280">
        <v>0</v>
      </c>
      <c r="M280">
        <v>0</v>
      </c>
      <c r="N280">
        <v>2.8290000000000002</v>
      </c>
      <c r="O280">
        <v>70.72</v>
      </c>
      <c r="P280">
        <v>25</v>
      </c>
      <c r="Q280">
        <v>202309</v>
      </c>
      <c r="R280">
        <v>202327</v>
      </c>
      <c r="U280" t="s">
        <v>682</v>
      </c>
      <c r="V280">
        <v>58</v>
      </c>
      <c r="BC280" t="s">
        <v>61</v>
      </c>
      <c r="BD280" t="s">
        <v>62</v>
      </c>
      <c r="BM280" t="s">
        <v>61</v>
      </c>
    </row>
    <row r="281" spans="1:65">
      <c r="A281">
        <v>64764</v>
      </c>
      <c r="B281" t="s">
        <v>683</v>
      </c>
      <c r="C281">
        <v>712</v>
      </c>
      <c r="D281" t="s">
        <v>280</v>
      </c>
      <c r="E281" t="s">
        <v>281</v>
      </c>
      <c r="F281" t="s">
        <v>83</v>
      </c>
      <c r="I281">
        <v>0.3</v>
      </c>
      <c r="J281">
        <v>2.8290000000000002</v>
      </c>
      <c r="K281">
        <v>8</v>
      </c>
      <c r="L281">
        <v>0</v>
      </c>
      <c r="M281">
        <v>0</v>
      </c>
      <c r="N281">
        <v>2.8290000000000002</v>
      </c>
      <c r="O281">
        <v>70.72</v>
      </c>
      <c r="P281">
        <v>25</v>
      </c>
      <c r="Q281">
        <v>202309</v>
      </c>
      <c r="R281">
        <v>202327</v>
      </c>
      <c r="U281" t="s">
        <v>684</v>
      </c>
      <c r="V281">
        <v>58</v>
      </c>
      <c r="BC281" t="s">
        <v>61</v>
      </c>
      <c r="BD281" t="s">
        <v>62</v>
      </c>
      <c r="BM281" t="s">
        <v>61</v>
      </c>
    </row>
    <row r="282" spans="1:65">
      <c r="A282">
        <v>64767</v>
      </c>
      <c r="B282" t="s">
        <v>685</v>
      </c>
      <c r="C282">
        <v>712</v>
      </c>
      <c r="D282" t="s">
        <v>280</v>
      </c>
      <c r="E282" t="s">
        <v>281</v>
      </c>
      <c r="F282" t="s">
        <v>83</v>
      </c>
      <c r="I282">
        <v>0.3</v>
      </c>
      <c r="J282">
        <v>2.8290000000000002</v>
      </c>
      <c r="K282">
        <v>8</v>
      </c>
      <c r="L282">
        <v>0</v>
      </c>
      <c r="M282">
        <v>0</v>
      </c>
      <c r="N282">
        <v>2.8290000000000002</v>
      </c>
      <c r="O282">
        <v>70.72</v>
      </c>
      <c r="P282">
        <v>25</v>
      </c>
      <c r="Q282">
        <v>202309</v>
      </c>
      <c r="R282">
        <v>202327</v>
      </c>
      <c r="U282" t="s">
        <v>686</v>
      </c>
      <c r="V282">
        <v>58</v>
      </c>
      <c r="BC282" t="s">
        <v>61</v>
      </c>
      <c r="BD282" t="s">
        <v>62</v>
      </c>
      <c r="BM282" t="s">
        <v>61</v>
      </c>
    </row>
    <row r="283" spans="1:65">
      <c r="A283">
        <v>64770</v>
      </c>
      <c r="B283" t="s">
        <v>687</v>
      </c>
      <c r="C283">
        <v>712</v>
      </c>
      <c r="D283" t="s">
        <v>575</v>
      </c>
      <c r="E283" t="s">
        <v>576</v>
      </c>
      <c r="I283">
        <v>0.3</v>
      </c>
      <c r="J283">
        <v>0.78600000000000003</v>
      </c>
      <c r="K283">
        <v>0.61</v>
      </c>
      <c r="L283">
        <v>0</v>
      </c>
      <c r="M283">
        <v>0</v>
      </c>
      <c r="N283">
        <v>0.78600000000000003</v>
      </c>
      <c r="O283">
        <v>39.299999999999997</v>
      </c>
      <c r="P283">
        <v>50</v>
      </c>
      <c r="Q283">
        <v>202307</v>
      </c>
      <c r="R283">
        <v>202327</v>
      </c>
      <c r="U283" t="s">
        <v>688</v>
      </c>
      <c r="V283">
        <v>27</v>
      </c>
      <c r="BC283" t="s">
        <v>61</v>
      </c>
      <c r="BD283" t="s">
        <v>62</v>
      </c>
      <c r="BM283" t="s">
        <v>61</v>
      </c>
    </row>
    <row r="284" spans="1:65">
      <c r="A284">
        <v>64788</v>
      </c>
      <c r="B284" t="s">
        <v>689</v>
      </c>
      <c r="C284">
        <v>712</v>
      </c>
      <c r="D284" t="s">
        <v>250</v>
      </c>
      <c r="E284" t="s">
        <v>251</v>
      </c>
      <c r="F284" t="s">
        <v>45</v>
      </c>
      <c r="I284">
        <v>0.3</v>
      </c>
      <c r="J284">
        <v>3.4</v>
      </c>
      <c r="K284">
        <v>11.56</v>
      </c>
      <c r="L284">
        <v>0</v>
      </c>
      <c r="M284">
        <v>0</v>
      </c>
      <c r="N284">
        <v>3.4</v>
      </c>
      <c r="O284">
        <v>85</v>
      </c>
      <c r="P284">
        <v>25</v>
      </c>
      <c r="Q284">
        <v>202309</v>
      </c>
      <c r="R284">
        <v>202327</v>
      </c>
      <c r="U284" t="s">
        <v>690</v>
      </c>
      <c r="V284">
        <v>65</v>
      </c>
      <c r="BC284" t="s">
        <v>61</v>
      </c>
      <c r="BD284" t="s">
        <v>62</v>
      </c>
      <c r="BM284" t="s">
        <v>61</v>
      </c>
    </row>
    <row r="285" spans="1:65">
      <c r="A285">
        <v>64790</v>
      </c>
      <c r="B285" t="s">
        <v>691</v>
      </c>
      <c r="C285">
        <v>712</v>
      </c>
      <c r="D285" t="s">
        <v>250</v>
      </c>
      <c r="E285" t="s">
        <v>251</v>
      </c>
      <c r="F285" t="s">
        <v>45</v>
      </c>
      <c r="I285">
        <v>0.3</v>
      </c>
      <c r="J285">
        <v>3.4</v>
      </c>
      <c r="K285">
        <v>11.56</v>
      </c>
      <c r="L285">
        <v>0</v>
      </c>
      <c r="M285">
        <v>0</v>
      </c>
      <c r="N285">
        <v>3.4</v>
      </c>
      <c r="O285">
        <v>85</v>
      </c>
      <c r="P285">
        <v>25</v>
      </c>
      <c r="Q285">
        <v>202309</v>
      </c>
      <c r="R285">
        <v>202327</v>
      </c>
      <c r="U285" t="s">
        <v>692</v>
      </c>
      <c r="V285">
        <v>65</v>
      </c>
      <c r="BC285" t="s">
        <v>61</v>
      </c>
      <c r="BD285" t="s">
        <v>62</v>
      </c>
      <c r="BM285" t="s">
        <v>61</v>
      </c>
    </row>
    <row r="286" spans="1:65">
      <c r="A286">
        <v>64806</v>
      </c>
      <c r="B286" t="s">
        <v>693</v>
      </c>
      <c r="C286">
        <v>712</v>
      </c>
      <c r="D286" t="s">
        <v>113</v>
      </c>
      <c r="E286" t="s">
        <v>114</v>
      </c>
      <c r="F286" t="s">
        <v>115</v>
      </c>
      <c r="I286">
        <v>0.3</v>
      </c>
      <c r="J286">
        <v>0.22900000000000001</v>
      </c>
      <c r="K286">
        <v>0.05</v>
      </c>
      <c r="L286">
        <v>0</v>
      </c>
      <c r="M286">
        <v>0</v>
      </c>
      <c r="N286">
        <v>0.22900000000000001</v>
      </c>
      <c r="O286">
        <v>22.9</v>
      </c>
      <c r="P286">
        <v>100</v>
      </c>
      <c r="Q286">
        <v>202309</v>
      </c>
      <c r="R286">
        <v>202327</v>
      </c>
      <c r="U286" t="s">
        <v>694</v>
      </c>
      <c r="V286">
        <v>13</v>
      </c>
      <c r="AQ286" t="s">
        <v>51</v>
      </c>
      <c r="AR286" t="s">
        <v>52</v>
      </c>
      <c r="BE286" t="s">
        <v>169</v>
      </c>
      <c r="BF286" t="s">
        <v>170</v>
      </c>
      <c r="BM286" t="s">
        <v>169</v>
      </c>
    </row>
    <row r="287" spans="1:65">
      <c r="A287">
        <v>64806</v>
      </c>
      <c r="B287" t="s">
        <v>693</v>
      </c>
      <c r="C287">
        <v>712</v>
      </c>
      <c r="D287" t="s">
        <v>382</v>
      </c>
      <c r="E287" t="s">
        <v>383</v>
      </c>
      <c r="F287" t="s">
        <v>291</v>
      </c>
      <c r="I287">
        <v>0.3</v>
      </c>
      <c r="J287">
        <v>0.372</v>
      </c>
      <c r="K287">
        <v>0.13</v>
      </c>
      <c r="L287">
        <v>0</v>
      </c>
      <c r="M287">
        <v>0</v>
      </c>
      <c r="N287">
        <v>0.372</v>
      </c>
      <c r="O287">
        <v>37.200000000000003</v>
      </c>
      <c r="P287">
        <v>100</v>
      </c>
      <c r="Q287">
        <v>202309</v>
      </c>
      <c r="R287">
        <v>202327</v>
      </c>
      <c r="U287" t="s">
        <v>695</v>
      </c>
      <c r="V287">
        <v>18</v>
      </c>
      <c r="AQ287" t="s">
        <v>51</v>
      </c>
      <c r="AR287" t="s">
        <v>52</v>
      </c>
      <c r="BE287" t="s">
        <v>169</v>
      </c>
      <c r="BF287" t="s">
        <v>170</v>
      </c>
      <c r="BM287" t="s">
        <v>169</v>
      </c>
    </row>
    <row r="288" spans="1:65">
      <c r="A288">
        <v>64815</v>
      </c>
      <c r="B288" t="s">
        <v>696</v>
      </c>
      <c r="C288">
        <v>712</v>
      </c>
      <c r="D288" t="s">
        <v>113</v>
      </c>
      <c r="E288" t="s">
        <v>114</v>
      </c>
      <c r="F288" t="s">
        <v>115</v>
      </c>
      <c r="I288">
        <v>0.3</v>
      </c>
      <c r="J288">
        <v>0.22900000000000001</v>
      </c>
      <c r="K288">
        <v>0.05</v>
      </c>
      <c r="L288">
        <v>0</v>
      </c>
      <c r="M288">
        <v>0</v>
      </c>
      <c r="N288">
        <v>0.22900000000000001</v>
      </c>
      <c r="O288">
        <v>22.9</v>
      </c>
      <c r="P288">
        <v>100</v>
      </c>
      <c r="Q288">
        <v>202309</v>
      </c>
      <c r="R288">
        <v>202327</v>
      </c>
      <c r="U288" t="s">
        <v>697</v>
      </c>
      <c r="V288">
        <v>13</v>
      </c>
      <c r="AQ288" t="s">
        <v>51</v>
      </c>
      <c r="AR288" t="s">
        <v>52</v>
      </c>
      <c r="BE288" t="s">
        <v>169</v>
      </c>
      <c r="BF288" t="s">
        <v>170</v>
      </c>
      <c r="BM288" t="s">
        <v>169</v>
      </c>
    </row>
    <row r="289" spans="1:65">
      <c r="A289">
        <v>64815</v>
      </c>
      <c r="B289" t="s">
        <v>696</v>
      </c>
      <c r="C289">
        <v>712</v>
      </c>
      <c r="D289" t="s">
        <v>382</v>
      </c>
      <c r="E289" t="s">
        <v>383</v>
      </c>
      <c r="F289" t="s">
        <v>291</v>
      </c>
      <c r="I289">
        <v>0.3</v>
      </c>
      <c r="J289">
        <v>0.372</v>
      </c>
      <c r="K289">
        <v>0.13</v>
      </c>
      <c r="L289">
        <v>0</v>
      </c>
      <c r="M289">
        <v>0</v>
      </c>
      <c r="N289">
        <v>0.372</v>
      </c>
      <c r="O289">
        <v>37.200000000000003</v>
      </c>
      <c r="P289">
        <v>100</v>
      </c>
      <c r="Q289">
        <v>202309</v>
      </c>
      <c r="R289">
        <v>202327</v>
      </c>
      <c r="U289" t="s">
        <v>697</v>
      </c>
      <c r="V289">
        <v>18</v>
      </c>
      <c r="AQ289" t="s">
        <v>51</v>
      </c>
      <c r="AR289" t="s">
        <v>52</v>
      </c>
      <c r="BE289" t="s">
        <v>169</v>
      </c>
      <c r="BF289" t="s">
        <v>170</v>
      </c>
      <c r="BM289" t="s">
        <v>169</v>
      </c>
    </row>
    <row r="290" spans="1:65">
      <c r="A290">
        <v>64857</v>
      </c>
      <c r="B290" t="s">
        <v>698</v>
      </c>
      <c r="C290">
        <v>712</v>
      </c>
      <c r="D290" t="s">
        <v>81</v>
      </c>
      <c r="E290" t="s">
        <v>82</v>
      </c>
      <c r="F290" t="s">
        <v>83</v>
      </c>
      <c r="I290">
        <v>0.3</v>
      </c>
      <c r="J290">
        <v>2.8290000000000002</v>
      </c>
      <c r="K290">
        <v>8</v>
      </c>
      <c r="L290">
        <v>0</v>
      </c>
      <c r="M290">
        <v>0</v>
      </c>
      <c r="N290">
        <v>2.8290000000000002</v>
      </c>
      <c r="O290">
        <v>28.29</v>
      </c>
      <c r="P290">
        <v>10</v>
      </c>
      <c r="Q290">
        <v>202308</v>
      </c>
      <c r="R290">
        <v>202327</v>
      </c>
      <c r="U290" t="s">
        <v>699</v>
      </c>
      <c r="V290">
        <v>58</v>
      </c>
      <c r="AO290" t="s">
        <v>49</v>
      </c>
      <c r="AP290" t="s">
        <v>50</v>
      </c>
      <c r="BA290" t="s">
        <v>55</v>
      </c>
      <c r="BB290" t="s">
        <v>56</v>
      </c>
      <c r="BM290" t="s">
        <v>55</v>
      </c>
    </row>
    <row r="291" spans="1:65">
      <c r="A291">
        <v>64858</v>
      </c>
      <c r="B291" t="s">
        <v>700</v>
      </c>
      <c r="C291">
        <v>712</v>
      </c>
      <c r="D291" t="s">
        <v>81</v>
      </c>
      <c r="E291" t="s">
        <v>82</v>
      </c>
      <c r="F291" t="s">
        <v>83</v>
      </c>
      <c r="I291">
        <v>0.3</v>
      </c>
      <c r="J291">
        <v>2.8290000000000002</v>
      </c>
      <c r="K291">
        <v>8</v>
      </c>
      <c r="L291">
        <v>0</v>
      </c>
      <c r="M291">
        <v>0</v>
      </c>
      <c r="N291">
        <v>2.8290000000000002</v>
      </c>
      <c r="O291">
        <v>28.29</v>
      </c>
      <c r="P291">
        <v>10</v>
      </c>
      <c r="Q291">
        <v>202308</v>
      </c>
      <c r="R291">
        <v>202327</v>
      </c>
      <c r="U291" t="s">
        <v>701</v>
      </c>
      <c r="V291">
        <v>58</v>
      </c>
      <c r="AG291" t="s">
        <v>374</v>
      </c>
      <c r="AH291" t="s">
        <v>375</v>
      </c>
      <c r="AO291" t="s">
        <v>49</v>
      </c>
      <c r="AP291" t="s">
        <v>50</v>
      </c>
      <c r="BA291" t="s">
        <v>55</v>
      </c>
      <c r="BB291" t="s">
        <v>56</v>
      </c>
      <c r="BM291" t="s">
        <v>55</v>
      </c>
    </row>
    <row r="292" spans="1:65">
      <c r="A292">
        <v>64859</v>
      </c>
      <c r="B292" t="s">
        <v>702</v>
      </c>
      <c r="C292">
        <v>712</v>
      </c>
      <c r="D292" t="s">
        <v>43</v>
      </c>
      <c r="E292" t="s">
        <v>44</v>
      </c>
      <c r="F292" t="s">
        <v>45</v>
      </c>
      <c r="I292">
        <v>0.3</v>
      </c>
      <c r="J292">
        <v>3.258</v>
      </c>
      <c r="K292">
        <v>10.61</v>
      </c>
      <c r="L292">
        <v>0</v>
      </c>
      <c r="M292">
        <v>0</v>
      </c>
      <c r="N292">
        <v>3.258</v>
      </c>
      <c r="O292">
        <v>32.58</v>
      </c>
      <c r="P292">
        <v>10</v>
      </c>
      <c r="Q292">
        <v>202308</v>
      </c>
      <c r="R292">
        <v>202327</v>
      </c>
      <c r="U292" t="s">
        <v>703</v>
      </c>
      <c r="V292">
        <v>63</v>
      </c>
      <c r="BA292" t="s">
        <v>55</v>
      </c>
      <c r="BB292" t="s">
        <v>56</v>
      </c>
      <c r="BM292" t="s">
        <v>55</v>
      </c>
    </row>
    <row r="293" spans="1:65">
      <c r="A293">
        <v>64919</v>
      </c>
      <c r="B293" t="s">
        <v>704</v>
      </c>
      <c r="C293">
        <v>712</v>
      </c>
      <c r="D293" t="s">
        <v>81</v>
      </c>
      <c r="E293" t="s">
        <v>82</v>
      </c>
      <c r="F293" t="s">
        <v>83</v>
      </c>
      <c r="I293">
        <v>0.3</v>
      </c>
      <c r="J293">
        <v>7.1150000000000002</v>
      </c>
      <c r="K293">
        <v>50.62</v>
      </c>
      <c r="L293">
        <v>0</v>
      </c>
      <c r="M293">
        <v>0</v>
      </c>
      <c r="N293">
        <v>7.1150000000000002</v>
      </c>
      <c r="O293">
        <v>71.150000000000006</v>
      </c>
      <c r="P293">
        <v>10</v>
      </c>
      <c r="Q293">
        <v>202305</v>
      </c>
      <c r="R293">
        <v>202327</v>
      </c>
      <c r="U293" t="s">
        <v>705</v>
      </c>
      <c r="V293">
        <v>87</v>
      </c>
      <c r="AQ293" t="s">
        <v>51</v>
      </c>
      <c r="AR293" t="s">
        <v>52</v>
      </c>
      <c r="BA293" t="s">
        <v>55</v>
      </c>
      <c r="BB293" t="s">
        <v>56</v>
      </c>
      <c r="BM293" t="s">
        <v>55</v>
      </c>
    </row>
    <row r="294" spans="1:65">
      <c r="A294">
        <v>65430</v>
      </c>
      <c r="B294" t="s">
        <v>706</v>
      </c>
      <c r="C294">
        <v>712</v>
      </c>
      <c r="D294" t="s">
        <v>86</v>
      </c>
      <c r="E294" t="s">
        <v>87</v>
      </c>
      <c r="F294" t="s">
        <v>88</v>
      </c>
      <c r="I294">
        <v>0.3</v>
      </c>
      <c r="J294">
        <v>6.4</v>
      </c>
      <c r="K294">
        <v>40.96</v>
      </c>
      <c r="L294">
        <v>0</v>
      </c>
      <c r="M294">
        <v>0</v>
      </c>
      <c r="N294">
        <v>6.4</v>
      </c>
      <c r="O294">
        <v>64</v>
      </c>
      <c r="P294">
        <v>10</v>
      </c>
      <c r="Q294">
        <v>202305</v>
      </c>
      <c r="R294">
        <v>202327</v>
      </c>
      <c r="U294" t="s">
        <v>707</v>
      </c>
      <c r="V294">
        <v>86</v>
      </c>
      <c r="AE294" t="s">
        <v>47</v>
      </c>
      <c r="AF294" t="s">
        <v>48</v>
      </c>
      <c r="BC294" t="s">
        <v>61</v>
      </c>
      <c r="BD294" t="s">
        <v>62</v>
      </c>
      <c r="BM294" t="s">
        <v>61</v>
      </c>
    </row>
    <row r="295" spans="1:65">
      <c r="A295">
        <v>65989</v>
      </c>
      <c r="B295" t="s">
        <v>708</v>
      </c>
      <c r="C295">
        <v>712</v>
      </c>
      <c r="D295" t="s">
        <v>43</v>
      </c>
      <c r="E295" t="s">
        <v>44</v>
      </c>
      <c r="F295" t="s">
        <v>45</v>
      </c>
      <c r="I295">
        <v>0.3</v>
      </c>
      <c r="J295">
        <v>2.5430000000000001</v>
      </c>
      <c r="K295">
        <v>6.46</v>
      </c>
      <c r="L295">
        <v>0</v>
      </c>
      <c r="M295">
        <v>0</v>
      </c>
      <c r="N295">
        <v>2.5430000000000001</v>
      </c>
      <c r="O295">
        <v>25.43</v>
      </c>
      <c r="P295">
        <v>10</v>
      </c>
      <c r="Q295">
        <v>202308</v>
      </c>
      <c r="R295">
        <v>202327</v>
      </c>
      <c r="U295" t="s">
        <v>709</v>
      </c>
      <c r="V295">
        <v>55</v>
      </c>
      <c r="BA295" t="s">
        <v>55</v>
      </c>
      <c r="BB295" t="s">
        <v>56</v>
      </c>
      <c r="BM295" t="s">
        <v>55</v>
      </c>
    </row>
    <row r="296" spans="1:65">
      <c r="A296">
        <v>65995</v>
      </c>
      <c r="B296" t="s">
        <v>710</v>
      </c>
      <c r="C296">
        <v>712</v>
      </c>
      <c r="D296" t="s">
        <v>43</v>
      </c>
      <c r="E296" t="s">
        <v>44</v>
      </c>
      <c r="F296" t="s">
        <v>45</v>
      </c>
      <c r="I296">
        <v>0.3</v>
      </c>
      <c r="J296">
        <v>1.6</v>
      </c>
      <c r="K296">
        <v>2.56</v>
      </c>
      <c r="L296">
        <v>0</v>
      </c>
      <c r="M296">
        <v>0</v>
      </c>
      <c r="N296">
        <v>1.6</v>
      </c>
      <c r="O296">
        <v>16</v>
      </c>
      <c r="P296">
        <v>10</v>
      </c>
      <c r="Q296">
        <v>202308</v>
      </c>
      <c r="R296">
        <v>202327</v>
      </c>
      <c r="U296" t="s">
        <v>711</v>
      </c>
      <c r="V296">
        <v>42</v>
      </c>
      <c r="BA296" t="s">
        <v>55</v>
      </c>
      <c r="BB296" t="s">
        <v>56</v>
      </c>
      <c r="BM296" t="s">
        <v>55</v>
      </c>
    </row>
    <row r="297" spans="1:65">
      <c r="A297">
        <v>66000</v>
      </c>
      <c r="B297" t="s">
        <v>712</v>
      </c>
      <c r="C297">
        <v>712</v>
      </c>
      <c r="D297" t="s">
        <v>43</v>
      </c>
      <c r="E297" t="s">
        <v>44</v>
      </c>
      <c r="F297" t="s">
        <v>45</v>
      </c>
      <c r="I297">
        <v>0.3</v>
      </c>
      <c r="J297">
        <v>2.258</v>
      </c>
      <c r="K297">
        <v>5.09</v>
      </c>
      <c r="L297">
        <v>0</v>
      </c>
      <c r="M297">
        <v>0</v>
      </c>
      <c r="N297">
        <v>2.258</v>
      </c>
      <c r="O297">
        <v>22.58</v>
      </c>
      <c r="P297">
        <v>10</v>
      </c>
      <c r="Q297">
        <v>202308</v>
      </c>
      <c r="R297">
        <v>202327</v>
      </c>
      <c r="U297" t="s">
        <v>713</v>
      </c>
      <c r="V297">
        <v>53</v>
      </c>
      <c r="BA297" t="s">
        <v>55</v>
      </c>
      <c r="BB297" t="s">
        <v>56</v>
      </c>
      <c r="BM297" t="s">
        <v>55</v>
      </c>
    </row>
    <row r="298" spans="1:65">
      <c r="A298">
        <v>66777</v>
      </c>
      <c r="B298" t="s">
        <v>714</v>
      </c>
      <c r="C298">
        <v>712</v>
      </c>
      <c r="D298" t="s">
        <v>284</v>
      </c>
      <c r="E298" t="s">
        <v>285</v>
      </c>
      <c r="F298" t="s">
        <v>286</v>
      </c>
      <c r="I298">
        <v>0.3</v>
      </c>
      <c r="J298">
        <v>0.88600000000000001</v>
      </c>
      <c r="K298">
        <v>0.78</v>
      </c>
      <c r="L298">
        <v>0</v>
      </c>
      <c r="M298">
        <v>0</v>
      </c>
      <c r="N298">
        <v>0.88600000000000001</v>
      </c>
      <c r="O298">
        <v>22.15</v>
      </c>
      <c r="P298">
        <v>25</v>
      </c>
      <c r="Q298">
        <v>202302</v>
      </c>
      <c r="R298">
        <v>202326</v>
      </c>
      <c r="U298" t="s">
        <v>715</v>
      </c>
      <c r="V298">
        <v>28</v>
      </c>
      <c r="AO298" t="s">
        <v>49</v>
      </c>
      <c r="AP298" t="s">
        <v>50</v>
      </c>
      <c r="AQ298" t="s">
        <v>51</v>
      </c>
      <c r="AR298" t="s">
        <v>52</v>
      </c>
      <c r="BE298" t="s">
        <v>169</v>
      </c>
      <c r="BF298" t="s">
        <v>170</v>
      </c>
      <c r="BM298" t="s">
        <v>169</v>
      </c>
    </row>
    <row r="299" spans="1:65">
      <c r="A299">
        <v>66785</v>
      </c>
      <c r="B299" t="s">
        <v>716</v>
      </c>
      <c r="C299">
        <v>712</v>
      </c>
      <c r="D299" t="s">
        <v>250</v>
      </c>
      <c r="E299" t="s">
        <v>251</v>
      </c>
      <c r="F299" t="s">
        <v>45</v>
      </c>
      <c r="I299">
        <v>0.3</v>
      </c>
      <c r="J299">
        <v>1.5289999999999999</v>
      </c>
      <c r="K299">
        <v>2.33</v>
      </c>
      <c r="L299">
        <v>0</v>
      </c>
      <c r="M299">
        <v>0</v>
      </c>
      <c r="N299">
        <v>1.5289999999999999</v>
      </c>
      <c r="O299">
        <v>38.22</v>
      </c>
      <c r="P299">
        <v>25</v>
      </c>
      <c r="Q299">
        <v>202305</v>
      </c>
      <c r="R299">
        <v>202327</v>
      </c>
      <c r="U299" t="s">
        <v>717</v>
      </c>
      <c r="V299">
        <v>40</v>
      </c>
      <c r="BC299" t="s">
        <v>61</v>
      </c>
      <c r="BD299" t="s">
        <v>62</v>
      </c>
      <c r="BM299" t="s">
        <v>61</v>
      </c>
    </row>
    <row r="300" spans="1:65">
      <c r="A300">
        <v>66801</v>
      </c>
      <c r="B300" t="s">
        <v>718</v>
      </c>
      <c r="C300">
        <v>712</v>
      </c>
      <c r="D300" t="s">
        <v>284</v>
      </c>
      <c r="E300" t="s">
        <v>285</v>
      </c>
      <c r="F300" t="s">
        <v>286</v>
      </c>
      <c r="I300">
        <v>0.3</v>
      </c>
      <c r="J300">
        <v>0.88600000000000001</v>
      </c>
      <c r="K300">
        <v>0.78</v>
      </c>
      <c r="L300">
        <v>0</v>
      </c>
      <c r="M300">
        <v>0</v>
      </c>
      <c r="N300">
        <v>0.88600000000000001</v>
      </c>
      <c r="O300">
        <v>22.15</v>
      </c>
      <c r="P300">
        <v>25</v>
      </c>
      <c r="Q300">
        <v>202302</v>
      </c>
      <c r="R300">
        <v>202326</v>
      </c>
      <c r="U300" t="s">
        <v>719</v>
      </c>
      <c r="V300">
        <v>28</v>
      </c>
      <c r="AQ300" t="s">
        <v>51</v>
      </c>
      <c r="AR300" t="s">
        <v>52</v>
      </c>
      <c r="BE300" t="s">
        <v>169</v>
      </c>
      <c r="BF300" t="s">
        <v>170</v>
      </c>
      <c r="BM300" t="s">
        <v>169</v>
      </c>
    </row>
    <row r="301" spans="1:65">
      <c r="A301">
        <v>66886</v>
      </c>
      <c r="B301" t="s">
        <v>720</v>
      </c>
      <c r="C301">
        <v>712</v>
      </c>
      <c r="D301" t="s">
        <v>43</v>
      </c>
      <c r="E301" t="s">
        <v>44</v>
      </c>
      <c r="F301" t="s">
        <v>45</v>
      </c>
      <c r="I301">
        <v>0.3</v>
      </c>
      <c r="J301">
        <v>2.5430000000000001</v>
      </c>
      <c r="K301">
        <v>6.46</v>
      </c>
      <c r="L301">
        <v>0</v>
      </c>
      <c r="M301">
        <v>0</v>
      </c>
      <c r="N301">
        <v>2.5430000000000001</v>
      </c>
      <c r="O301">
        <v>25.43</v>
      </c>
      <c r="P301">
        <v>10</v>
      </c>
      <c r="Q301">
        <v>202308</v>
      </c>
      <c r="R301">
        <v>202327</v>
      </c>
      <c r="U301" t="s">
        <v>721</v>
      </c>
      <c r="V301">
        <v>55</v>
      </c>
      <c r="BA301" t="s">
        <v>55</v>
      </c>
      <c r="BB301" t="s">
        <v>56</v>
      </c>
      <c r="BM301" t="s">
        <v>55</v>
      </c>
    </row>
    <row r="302" spans="1:65">
      <c r="A302">
        <v>67776</v>
      </c>
      <c r="B302" t="s">
        <v>722</v>
      </c>
      <c r="C302">
        <v>712</v>
      </c>
      <c r="D302" t="s">
        <v>43</v>
      </c>
      <c r="E302" t="s">
        <v>44</v>
      </c>
      <c r="F302" t="s">
        <v>45</v>
      </c>
      <c r="I302">
        <v>0.3</v>
      </c>
      <c r="J302">
        <v>3.2719999999999998</v>
      </c>
      <c r="K302">
        <v>10.7</v>
      </c>
      <c r="L302">
        <v>0</v>
      </c>
      <c r="M302">
        <v>0</v>
      </c>
      <c r="N302">
        <v>3.2719999999999998</v>
      </c>
      <c r="O302">
        <v>32.72</v>
      </c>
      <c r="P302">
        <v>10</v>
      </c>
      <c r="Q302">
        <v>202308</v>
      </c>
      <c r="R302">
        <v>202327</v>
      </c>
      <c r="U302" t="s">
        <v>723</v>
      </c>
      <c r="V302">
        <v>64</v>
      </c>
      <c r="BA302" t="s">
        <v>55</v>
      </c>
      <c r="BB302" t="s">
        <v>56</v>
      </c>
      <c r="BM302" t="s">
        <v>55</v>
      </c>
    </row>
    <row r="303" spans="1:65">
      <c r="A303">
        <v>68167</v>
      </c>
      <c r="B303" t="s">
        <v>724</v>
      </c>
      <c r="C303">
        <v>712</v>
      </c>
      <c r="D303" t="s">
        <v>357</v>
      </c>
      <c r="E303" t="s">
        <v>358</v>
      </c>
      <c r="F303" t="s">
        <v>359</v>
      </c>
      <c r="I303">
        <v>0.3</v>
      </c>
      <c r="J303">
        <v>0.41499999999999998</v>
      </c>
      <c r="K303">
        <v>0.17</v>
      </c>
      <c r="L303">
        <v>0</v>
      </c>
      <c r="M303">
        <v>0</v>
      </c>
      <c r="N303">
        <v>0.41499999999999998</v>
      </c>
      <c r="O303">
        <v>41.5</v>
      </c>
      <c r="P303">
        <v>100</v>
      </c>
      <c r="Q303">
        <v>202308</v>
      </c>
      <c r="R303">
        <v>202327</v>
      </c>
      <c r="U303" t="s">
        <v>725</v>
      </c>
      <c r="V303">
        <v>20</v>
      </c>
      <c r="AQ303" t="s">
        <v>51</v>
      </c>
      <c r="AR303" t="s">
        <v>52</v>
      </c>
      <c r="BC303" t="s">
        <v>61</v>
      </c>
      <c r="BD303" t="s">
        <v>62</v>
      </c>
      <c r="BM303" t="s">
        <v>61</v>
      </c>
    </row>
    <row r="304" spans="1:65">
      <c r="A304">
        <v>68322</v>
      </c>
      <c r="B304" t="s">
        <v>726</v>
      </c>
      <c r="C304">
        <v>712</v>
      </c>
      <c r="D304" t="s">
        <v>727</v>
      </c>
      <c r="E304" t="s">
        <v>728</v>
      </c>
      <c r="I304">
        <v>0.3</v>
      </c>
      <c r="J304">
        <v>0.38600000000000001</v>
      </c>
      <c r="K304">
        <v>0.14000000000000001</v>
      </c>
      <c r="L304">
        <v>0</v>
      </c>
      <c r="M304">
        <v>0</v>
      </c>
      <c r="N304">
        <v>0.38600000000000001</v>
      </c>
      <c r="O304">
        <v>96.5</v>
      </c>
      <c r="P304">
        <v>250</v>
      </c>
      <c r="Q304">
        <v>202301</v>
      </c>
      <c r="R304">
        <v>202327</v>
      </c>
      <c r="U304" t="s">
        <v>729</v>
      </c>
      <c r="V304">
        <v>19</v>
      </c>
      <c r="BE304" t="s">
        <v>169</v>
      </c>
      <c r="BF304" t="s">
        <v>170</v>
      </c>
      <c r="BM304" t="s">
        <v>169</v>
      </c>
    </row>
    <row r="305" spans="1:65">
      <c r="A305">
        <v>68325</v>
      </c>
      <c r="B305" t="s">
        <v>730</v>
      </c>
      <c r="C305">
        <v>712</v>
      </c>
      <c r="D305" t="s">
        <v>727</v>
      </c>
      <c r="E305" t="s">
        <v>728</v>
      </c>
      <c r="I305">
        <v>0.3</v>
      </c>
      <c r="J305">
        <v>0.372</v>
      </c>
      <c r="K305">
        <v>0.13</v>
      </c>
      <c r="L305">
        <v>0</v>
      </c>
      <c r="M305">
        <v>0</v>
      </c>
      <c r="N305">
        <v>0.372</v>
      </c>
      <c r="O305">
        <v>93</v>
      </c>
      <c r="P305">
        <v>250</v>
      </c>
      <c r="Q305">
        <v>202301</v>
      </c>
      <c r="R305">
        <v>202327</v>
      </c>
      <c r="U305" t="s">
        <v>731</v>
      </c>
      <c r="V305">
        <v>18</v>
      </c>
      <c r="BE305" t="s">
        <v>169</v>
      </c>
      <c r="BF305" t="s">
        <v>170</v>
      </c>
      <c r="BM305" t="s">
        <v>169</v>
      </c>
    </row>
    <row r="306" spans="1:65">
      <c r="A306">
        <v>68662</v>
      </c>
      <c r="B306" t="s">
        <v>732</v>
      </c>
      <c r="C306">
        <v>712</v>
      </c>
      <c r="D306" t="s">
        <v>43</v>
      </c>
      <c r="E306" t="s">
        <v>44</v>
      </c>
      <c r="F306" t="s">
        <v>45</v>
      </c>
      <c r="I306">
        <v>0.3</v>
      </c>
      <c r="J306">
        <v>3.6859999999999999</v>
      </c>
      <c r="K306">
        <v>13.58</v>
      </c>
      <c r="L306">
        <v>0</v>
      </c>
      <c r="M306">
        <v>0</v>
      </c>
      <c r="N306">
        <v>3.6859999999999999</v>
      </c>
      <c r="O306">
        <v>36.86</v>
      </c>
      <c r="P306">
        <v>10</v>
      </c>
      <c r="Q306">
        <v>202308</v>
      </c>
      <c r="R306">
        <v>202327</v>
      </c>
      <c r="U306" t="s">
        <v>733</v>
      </c>
      <c r="V306">
        <v>68</v>
      </c>
      <c r="AO306" t="s">
        <v>49</v>
      </c>
      <c r="AP306" t="s">
        <v>50</v>
      </c>
      <c r="AW306" t="s">
        <v>53</v>
      </c>
      <c r="AX306" t="s">
        <v>54</v>
      </c>
      <c r="BA306" t="s">
        <v>55</v>
      </c>
      <c r="BB306" t="s">
        <v>56</v>
      </c>
      <c r="BM306" t="s">
        <v>55</v>
      </c>
    </row>
    <row r="307" spans="1:65">
      <c r="A307">
        <v>68677</v>
      </c>
      <c r="B307" t="s">
        <v>734</v>
      </c>
      <c r="C307">
        <v>712</v>
      </c>
      <c r="D307" t="s">
        <v>43</v>
      </c>
      <c r="E307" t="s">
        <v>44</v>
      </c>
      <c r="F307" t="s">
        <v>45</v>
      </c>
      <c r="I307">
        <v>0.3</v>
      </c>
      <c r="J307">
        <v>2.4</v>
      </c>
      <c r="K307">
        <v>5.76</v>
      </c>
      <c r="L307">
        <v>0</v>
      </c>
      <c r="M307">
        <v>0</v>
      </c>
      <c r="N307">
        <v>2.4</v>
      </c>
      <c r="O307">
        <v>24</v>
      </c>
      <c r="P307">
        <v>10</v>
      </c>
      <c r="Q307">
        <v>202308</v>
      </c>
      <c r="R307">
        <v>202327</v>
      </c>
      <c r="U307" t="s">
        <v>735</v>
      </c>
      <c r="V307">
        <v>54</v>
      </c>
      <c r="BA307" t="s">
        <v>55</v>
      </c>
      <c r="BB307" t="s">
        <v>56</v>
      </c>
      <c r="BM307" t="s">
        <v>55</v>
      </c>
    </row>
    <row r="308" spans="1:65">
      <c r="A308">
        <v>68679</v>
      </c>
      <c r="B308" t="s">
        <v>736</v>
      </c>
      <c r="C308">
        <v>712</v>
      </c>
      <c r="D308" t="s">
        <v>81</v>
      </c>
      <c r="E308" t="s">
        <v>82</v>
      </c>
      <c r="F308" t="s">
        <v>83</v>
      </c>
      <c r="I308">
        <v>0.3</v>
      </c>
      <c r="J308">
        <v>2.1150000000000002</v>
      </c>
      <c r="K308">
        <v>4.47</v>
      </c>
      <c r="L308">
        <v>0</v>
      </c>
      <c r="M308">
        <v>0</v>
      </c>
      <c r="N308">
        <v>2.1150000000000002</v>
      </c>
      <c r="O308">
        <v>21.15</v>
      </c>
      <c r="P308">
        <v>10</v>
      </c>
      <c r="Q308">
        <v>202308</v>
      </c>
      <c r="R308">
        <v>202327</v>
      </c>
      <c r="U308" t="s">
        <v>737</v>
      </c>
      <c r="V308">
        <v>51</v>
      </c>
      <c r="BA308" t="s">
        <v>55</v>
      </c>
      <c r="BB308" t="s">
        <v>56</v>
      </c>
      <c r="BM308" t="s">
        <v>55</v>
      </c>
    </row>
    <row r="309" spans="1:65">
      <c r="A309">
        <v>68690</v>
      </c>
      <c r="B309" t="s">
        <v>738</v>
      </c>
      <c r="C309">
        <v>712</v>
      </c>
      <c r="D309" t="s">
        <v>739</v>
      </c>
      <c r="E309" t="s">
        <v>740</v>
      </c>
      <c r="F309" t="s">
        <v>740</v>
      </c>
      <c r="I309">
        <v>0.3</v>
      </c>
      <c r="J309">
        <v>60</v>
      </c>
      <c r="K309">
        <v>3600</v>
      </c>
      <c r="L309">
        <v>0</v>
      </c>
      <c r="M309">
        <v>0</v>
      </c>
      <c r="N309">
        <v>60</v>
      </c>
      <c r="O309">
        <v>60</v>
      </c>
      <c r="P309">
        <v>1</v>
      </c>
      <c r="Q309">
        <v>202309</v>
      </c>
      <c r="R309">
        <v>202327</v>
      </c>
      <c r="U309" t="s">
        <v>741</v>
      </c>
      <c r="V309">
        <v>98</v>
      </c>
      <c r="BE309" t="s">
        <v>169</v>
      </c>
      <c r="BF309" t="s">
        <v>170</v>
      </c>
      <c r="BM309" t="s">
        <v>169</v>
      </c>
    </row>
    <row r="310" spans="1:65">
      <c r="A310">
        <v>68690</v>
      </c>
      <c r="B310" t="s">
        <v>738</v>
      </c>
      <c r="C310">
        <v>712</v>
      </c>
      <c r="D310" t="s">
        <v>742</v>
      </c>
      <c r="E310" t="s">
        <v>743</v>
      </c>
      <c r="F310" t="s">
        <v>744</v>
      </c>
      <c r="I310">
        <v>0.3</v>
      </c>
      <c r="J310">
        <v>55.715000000000003</v>
      </c>
      <c r="K310">
        <v>3104.16</v>
      </c>
      <c r="L310">
        <v>0</v>
      </c>
      <c r="M310">
        <v>0</v>
      </c>
      <c r="N310">
        <v>55.715000000000003</v>
      </c>
      <c r="O310">
        <v>55.71</v>
      </c>
      <c r="P310">
        <v>1</v>
      </c>
      <c r="Q310">
        <v>202309</v>
      </c>
      <c r="R310">
        <v>202327</v>
      </c>
      <c r="U310" t="s">
        <v>745</v>
      </c>
      <c r="V310">
        <v>97</v>
      </c>
      <c r="BE310" t="s">
        <v>169</v>
      </c>
      <c r="BF310" t="s">
        <v>170</v>
      </c>
      <c r="BM310" t="s">
        <v>169</v>
      </c>
    </row>
    <row r="311" spans="1:65">
      <c r="A311">
        <v>68691</v>
      </c>
      <c r="B311" t="s">
        <v>746</v>
      </c>
      <c r="C311">
        <v>712</v>
      </c>
      <c r="D311" t="s">
        <v>739</v>
      </c>
      <c r="E311" t="s">
        <v>740</v>
      </c>
      <c r="F311" t="s">
        <v>740</v>
      </c>
      <c r="I311">
        <v>0.3</v>
      </c>
      <c r="J311">
        <v>60</v>
      </c>
      <c r="K311">
        <v>3600</v>
      </c>
      <c r="L311">
        <v>0</v>
      </c>
      <c r="M311">
        <v>0</v>
      </c>
      <c r="N311">
        <v>60</v>
      </c>
      <c r="O311">
        <v>60</v>
      </c>
      <c r="P311">
        <v>1</v>
      </c>
      <c r="Q311">
        <v>202309</v>
      </c>
      <c r="R311">
        <v>202327</v>
      </c>
      <c r="U311" t="s">
        <v>747</v>
      </c>
      <c r="V311">
        <v>98</v>
      </c>
      <c r="BE311" t="s">
        <v>169</v>
      </c>
      <c r="BF311" t="s">
        <v>170</v>
      </c>
      <c r="BM311" t="s">
        <v>169</v>
      </c>
    </row>
    <row r="312" spans="1:65">
      <c r="A312">
        <v>68691</v>
      </c>
      <c r="B312" t="s">
        <v>746</v>
      </c>
      <c r="C312">
        <v>712</v>
      </c>
      <c r="D312" t="s">
        <v>742</v>
      </c>
      <c r="E312" t="s">
        <v>743</v>
      </c>
      <c r="F312" t="s">
        <v>744</v>
      </c>
      <c r="I312">
        <v>0.3</v>
      </c>
      <c r="J312">
        <v>55.715000000000003</v>
      </c>
      <c r="K312">
        <v>3104.16</v>
      </c>
      <c r="L312">
        <v>0</v>
      </c>
      <c r="M312">
        <v>0</v>
      </c>
      <c r="N312">
        <v>55.715000000000003</v>
      </c>
      <c r="O312">
        <v>55.71</v>
      </c>
      <c r="P312">
        <v>1</v>
      </c>
      <c r="Q312">
        <v>202309</v>
      </c>
      <c r="R312">
        <v>202327</v>
      </c>
      <c r="U312" t="s">
        <v>748</v>
      </c>
      <c r="V312">
        <v>97</v>
      </c>
      <c r="BE312" t="s">
        <v>169</v>
      </c>
      <c r="BF312" t="s">
        <v>170</v>
      </c>
      <c r="BM312" t="s">
        <v>169</v>
      </c>
    </row>
    <row r="313" spans="1:65">
      <c r="A313">
        <v>68692</v>
      </c>
      <c r="B313" t="s">
        <v>749</v>
      </c>
      <c r="C313">
        <v>712</v>
      </c>
      <c r="D313" t="s">
        <v>750</v>
      </c>
      <c r="E313" t="s">
        <v>751</v>
      </c>
      <c r="F313" t="s">
        <v>752</v>
      </c>
      <c r="I313">
        <v>0.3</v>
      </c>
      <c r="J313">
        <v>92.858000000000004</v>
      </c>
      <c r="K313">
        <v>8622.6</v>
      </c>
      <c r="L313">
        <v>0</v>
      </c>
      <c r="M313">
        <v>0</v>
      </c>
      <c r="N313">
        <v>92.858000000000004</v>
      </c>
      <c r="O313">
        <v>92.85</v>
      </c>
      <c r="P313">
        <v>1</v>
      </c>
      <c r="Q313">
        <v>202309</v>
      </c>
      <c r="R313">
        <v>202327</v>
      </c>
      <c r="U313" t="s">
        <v>753</v>
      </c>
      <c r="V313">
        <v>100</v>
      </c>
      <c r="BE313" t="s">
        <v>169</v>
      </c>
      <c r="BF313" t="s">
        <v>170</v>
      </c>
      <c r="BM313" t="s">
        <v>169</v>
      </c>
    </row>
    <row r="314" spans="1:65">
      <c r="A314">
        <v>68692</v>
      </c>
      <c r="B314" t="s">
        <v>749</v>
      </c>
      <c r="C314">
        <v>712</v>
      </c>
      <c r="D314" t="s">
        <v>754</v>
      </c>
      <c r="E314" t="s">
        <v>755</v>
      </c>
      <c r="F314" t="s">
        <v>755</v>
      </c>
      <c r="I314">
        <v>0.3</v>
      </c>
      <c r="J314">
        <v>99.286000000000001</v>
      </c>
      <c r="K314">
        <v>9857.7000000000007</v>
      </c>
      <c r="L314">
        <v>0</v>
      </c>
      <c r="M314">
        <v>0</v>
      </c>
      <c r="N314">
        <v>99.286000000000001</v>
      </c>
      <c r="O314">
        <v>99.28</v>
      </c>
      <c r="P314">
        <v>1</v>
      </c>
      <c r="Q314">
        <v>202309</v>
      </c>
      <c r="R314">
        <v>202327</v>
      </c>
      <c r="U314" t="s">
        <v>756</v>
      </c>
      <c r="V314">
        <v>101</v>
      </c>
      <c r="BE314" t="s">
        <v>169</v>
      </c>
      <c r="BF314" t="s">
        <v>170</v>
      </c>
      <c r="BM314" t="s">
        <v>169</v>
      </c>
    </row>
    <row r="315" spans="1:65">
      <c r="A315">
        <v>68694</v>
      </c>
      <c r="B315" t="s">
        <v>757</v>
      </c>
      <c r="C315">
        <v>712</v>
      </c>
      <c r="D315" t="s">
        <v>750</v>
      </c>
      <c r="E315" t="s">
        <v>751</v>
      </c>
      <c r="F315" t="s">
        <v>752</v>
      </c>
      <c r="I315">
        <v>0.3</v>
      </c>
      <c r="J315">
        <v>37.857999999999997</v>
      </c>
      <c r="K315">
        <v>1433.22</v>
      </c>
      <c r="L315">
        <v>0</v>
      </c>
      <c r="M315">
        <v>0</v>
      </c>
      <c r="N315">
        <v>37.857999999999997</v>
      </c>
      <c r="O315">
        <v>37.85</v>
      </c>
      <c r="P315">
        <v>1</v>
      </c>
      <c r="Q315">
        <v>202309</v>
      </c>
      <c r="R315">
        <v>202327</v>
      </c>
      <c r="U315" t="s">
        <v>758</v>
      </c>
      <c r="V315">
        <v>95</v>
      </c>
      <c r="BE315" t="s">
        <v>169</v>
      </c>
      <c r="BF315" t="s">
        <v>170</v>
      </c>
      <c r="BM315" t="s">
        <v>169</v>
      </c>
    </row>
    <row r="316" spans="1:65">
      <c r="A316">
        <v>68694</v>
      </c>
      <c r="B316" t="s">
        <v>757</v>
      </c>
      <c r="C316">
        <v>712</v>
      </c>
      <c r="D316" t="s">
        <v>759</v>
      </c>
      <c r="E316" t="s">
        <v>760</v>
      </c>
      <c r="F316" t="s">
        <v>760</v>
      </c>
      <c r="I316">
        <v>0.3</v>
      </c>
      <c r="J316">
        <v>67.858000000000004</v>
      </c>
      <c r="K316">
        <v>4604.7</v>
      </c>
      <c r="L316">
        <v>0</v>
      </c>
      <c r="M316">
        <v>0</v>
      </c>
      <c r="N316">
        <v>67.858000000000004</v>
      </c>
      <c r="O316">
        <v>67.849999999999994</v>
      </c>
      <c r="P316">
        <v>1</v>
      </c>
      <c r="Q316">
        <v>202309</v>
      </c>
      <c r="R316">
        <v>202327</v>
      </c>
      <c r="U316" t="s">
        <v>761</v>
      </c>
      <c r="V316">
        <v>99</v>
      </c>
      <c r="BE316" t="s">
        <v>169</v>
      </c>
      <c r="BF316" t="s">
        <v>170</v>
      </c>
      <c r="BM316" t="s">
        <v>169</v>
      </c>
    </row>
    <row r="317" spans="1:65">
      <c r="A317">
        <v>68861</v>
      </c>
      <c r="B317" t="s">
        <v>762</v>
      </c>
      <c r="C317">
        <v>712</v>
      </c>
      <c r="D317" t="s">
        <v>43</v>
      </c>
      <c r="E317" t="s">
        <v>44</v>
      </c>
      <c r="F317" t="s">
        <v>45</v>
      </c>
      <c r="I317">
        <v>0.3</v>
      </c>
      <c r="J317">
        <v>2.972</v>
      </c>
      <c r="K317">
        <v>8.83</v>
      </c>
      <c r="L317">
        <v>0</v>
      </c>
      <c r="M317">
        <v>0</v>
      </c>
      <c r="N317">
        <v>2.972</v>
      </c>
      <c r="O317">
        <v>29.72</v>
      </c>
      <c r="P317">
        <v>10</v>
      </c>
      <c r="Q317">
        <v>202308</v>
      </c>
      <c r="R317">
        <v>202327</v>
      </c>
      <c r="U317" t="s">
        <v>763</v>
      </c>
      <c r="V317">
        <v>59</v>
      </c>
      <c r="AO317" t="s">
        <v>49</v>
      </c>
      <c r="AP317" t="s">
        <v>50</v>
      </c>
      <c r="BA317" t="s">
        <v>55</v>
      </c>
      <c r="BB317" t="s">
        <v>56</v>
      </c>
      <c r="BM317" t="s">
        <v>55</v>
      </c>
    </row>
    <row r="318" spans="1:65">
      <c r="A318">
        <v>68871</v>
      </c>
      <c r="B318" t="s">
        <v>764</v>
      </c>
      <c r="C318">
        <v>712</v>
      </c>
      <c r="D318" t="s">
        <v>43</v>
      </c>
      <c r="E318" t="s">
        <v>44</v>
      </c>
      <c r="F318" t="s">
        <v>45</v>
      </c>
      <c r="I318">
        <v>0.3</v>
      </c>
      <c r="J318">
        <v>3.8290000000000002</v>
      </c>
      <c r="K318">
        <v>14.66</v>
      </c>
      <c r="L318">
        <v>0</v>
      </c>
      <c r="M318">
        <v>0</v>
      </c>
      <c r="N318">
        <v>3.8290000000000002</v>
      </c>
      <c r="O318">
        <v>38.29</v>
      </c>
      <c r="P318">
        <v>10</v>
      </c>
      <c r="Q318">
        <v>202308</v>
      </c>
      <c r="R318">
        <v>202327</v>
      </c>
      <c r="U318" t="s">
        <v>765</v>
      </c>
      <c r="V318">
        <v>69</v>
      </c>
      <c r="BA318" t="s">
        <v>55</v>
      </c>
      <c r="BB318" t="s">
        <v>56</v>
      </c>
      <c r="BM318" t="s">
        <v>55</v>
      </c>
    </row>
    <row r="319" spans="1:65">
      <c r="A319">
        <v>69642</v>
      </c>
      <c r="B319" t="s">
        <v>766</v>
      </c>
      <c r="C319">
        <v>712</v>
      </c>
      <c r="D319" t="s">
        <v>250</v>
      </c>
      <c r="E319" t="s">
        <v>251</v>
      </c>
      <c r="F319" t="s">
        <v>45</v>
      </c>
      <c r="I319">
        <v>0.3</v>
      </c>
      <c r="J319">
        <v>3.4</v>
      </c>
      <c r="K319">
        <v>11.56</v>
      </c>
      <c r="L319">
        <v>0</v>
      </c>
      <c r="M319">
        <v>0</v>
      </c>
      <c r="N319">
        <v>3.4</v>
      </c>
      <c r="O319">
        <v>85</v>
      </c>
      <c r="P319">
        <v>25</v>
      </c>
      <c r="Q319">
        <v>202309</v>
      </c>
      <c r="R319">
        <v>202327</v>
      </c>
      <c r="U319" t="s">
        <v>767</v>
      </c>
      <c r="V319">
        <v>65</v>
      </c>
      <c r="AE319" t="s">
        <v>47</v>
      </c>
      <c r="AF319" t="s">
        <v>48</v>
      </c>
      <c r="BC319" t="s">
        <v>61</v>
      </c>
      <c r="BD319" t="s">
        <v>62</v>
      </c>
      <c r="BM319" t="s">
        <v>61</v>
      </c>
    </row>
    <row r="320" spans="1:65">
      <c r="A320">
        <v>69697</v>
      </c>
      <c r="B320" t="s">
        <v>768</v>
      </c>
      <c r="C320">
        <v>712</v>
      </c>
      <c r="D320" t="s">
        <v>81</v>
      </c>
      <c r="E320" t="s">
        <v>82</v>
      </c>
      <c r="F320" t="s">
        <v>83</v>
      </c>
      <c r="I320">
        <v>0.3</v>
      </c>
      <c r="J320">
        <v>2.4</v>
      </c>
      <c r="K320">
        <v>5.76</v>
      </c>
      <c r="L320">
        <v>0</v>
      </c>
      <c r="M320">
        <v>0</v>
      </c>
      <c r="N320">
        <v>2.4</v>
      </c>
      <c r="O320">
        <v>24</v>
      </c>
      <c r="P320">
        <v>10</v>
      </c>
      <c r="Q320">
        <v>202308</v>
      </c>
      <c r="R320">
        <v>202327</v>
      </c>
      <c r="U320" t="s">
        <v>769</v>
      </c>
      <c r="V320">
        <v>54</v>
      </c>
      <c r="BA320" t="s">
        <v>55</v>
      </c>
      <c r="BB320" t="s">
        <v>56</v>
      </c>
      <c r="BM320" t="s">
        <v>55</v>
      </c>
    </row>
    <row r="321" spans="1:65">
      <c r="A321">
        <v>69850</v>
      </c>
      <c r="B321" t="s">
        <v>770</v>
      </c>
      <c r="C321">
        <v>712</v>
      </c>
      <c r="D321" t="s">
        <v>215</v>
      </c>
      <c r="E321" t="s">
        <v>216</v>
      </c>
      <c r="F321" t="s">
        <v>217</v>
      </c>
      <c r="I321">
        <v>0.3</v>
      </c>
      <c r="J321">
        <v>1.986</v>
      </c>
      <c r="K321">
        <v>3.94</v>
      </c>
      <c r="L321">
        <v>0</v>
      </c>
      <c r="M321">
        <v>0</v>
      </c>
      <c r="N321">
        <v>1.986</v>
      </c>
      <c r="O321">
        <v>49.65</v>
      </c>
      <c r="P321">
        <v>25</v>
      </c>
      <c r="Q321">
        <v>202302</v>
      </c>
      <c r="R321">
        <v>202326</v>
      </c>
      <c r="U321" t="s">
        <v>771</v>
      </c>
      <c r="V321">
        <v>50</v>
      </c>
      <c r="BC321" t="s">
        <v>61</v>
      </c>
      <c r="BD321" t="s">
        <v>62</v>
      </c>
      <c r="BM321" t="s">
        <v>61</v>
      </c>
    </row>
    <row r="322" spans="1:65">
      <c r="A322">
        <v>69857</v>
      </c>
      <c r="B322" t="s">
        <v>772</v>
      </c>
      <c r="C322">
        <v>712</v>
      </c>
      <c r="D322" t="s">
        <v>289</v>
      </c>
      <c r="E322" t="s">
        <v>290</v>
      </c>
      <c r="F322" t="s">
        <v>291</v>
      </c>
      <c r="I322">
        <v>0.3</v>
      </c>
      <c r="J322">
        <v>1.0860000000000001</v>
      </c>
      <c r="K322">
        <v>1.17</v>
      </c>
      <c r="L322">
        <v>0</v>
      </c>
      <c r="M322">
        <v>0</v>
      </c>
      <c r="N322">
        <v>1.0860000000000001</v>
      </c>
      <c r="O322">
        <v>27.15</v>
      </c>
      <c r="P322">
        <v>25</v>
      </c>
      <c r="Q322">
        <v>202302</v>
      </c>
      <c r="R322">
        <v>202326</v>
      </c>
      <c r="U322" t="s">
        <v>773</v>
      </c>
      <c r="V322">
        <v>32</v>
      </c>
      <c r="AQ322" t="s">
        <v>51</v>
      </c>
      <c r="AR322" t="s">
        <v>52</v>
      </c>
      <c r="BE322" t="s">
        <v>169</v>
      </c>
      <c r="BF322" t="s">
        <v>170</v>
      </c>
      <c r="BM322" t="s">
        <v>169</v>
      </c>
    </row>
    <row r="323" spans="1:65">
      <c r="A323">
        <v>69899</v>
      </c>
      <c r="B323" t="s">
        <v>774</v>
      </c>
      <c r="C323">
        <v>712</v>
      </c>
      <c r="D323" t="s">
        <v>81</v>
      </c>
      <c r="E323" t="s">
        <v>82</v>
      </c>
      <c r="F323" t="s">
        <v>83</v>
      </c>
      <c r="I323">
        <v>0.3</v>
      </c>
      <c r="J323">
        <v>7.5430000000000001</v>
      </c>
      <c r="K323">
        <v>56.89</v>
      </c>
      <c r="L323">
        <v>0</v>
      </c>
      <c r="M323">
        <v>0</v>
      </c>
      <c r="N323">
        <v>7.5430000000000001</v>
      </c>
      <c r="O323">
        <v>75.430000000000007</v>
      </c>
      <c r="P323">
        <v>10</v>
      </c>
      <c r="Q323">
        <v>202305</v>
      </c>
      <c r="R323">
        <v>202327</v>
      </c>
      <c r="U323" t="s">
        <v>775</v>
      </c>
      <c r="V323">
        <v>88</v>
      </c>
      <c r="AQ323" t="s">
        <v>51</v>
      </c>
      <c r="AR323" t="s">
        <v>52</v>
      </c>
      <c r="BA323" t="s">
        <v>55</v>
      </c>
      <c r="BB323" t="s">
        <v>56</v>
      </c>
      <c r="BM323" t="s">
        <v>55</v>
      </c>
    </row>
    <row r="324" spans="1:65">
      <c r="A324">
        <v>69918</v>
      </c>
      <c r="B324" t="s">
        <v>776</v>
      </c>
      <c r="C324">
        <v>712</v>
      </c>
      <c r="D324" t="s">
        <v>81</v>
      </c>
      <c r="E324" t="s">
        <v>82</v>
      </c>
      <c r="F324" t="s">
        <v>83</v>
      </c>
      <c r="I324">
        <v>0.3</v>
      </c>
      <c r="J324">
        <v>5.5579999999999998</v>
      </c>
      <c r="K324">
        <v>30.89</v>
      </c>
      <c r="L324">
        <v>0</v>
      </c>
      <c r="M324">
        <v>0</v>
      </c>
      <c r="N324">
        <v>5.5579999999999998</v>
      </c>
      <c r="O324">
        <v>55.58</v>
      </c>
      <c r="P324">
        <v>10</v>
      </c>
      <c r="Q324">
        <v>202305</v>
      </c>
      <c r="R324">
        <v>202327</v>
      </c>
      <c r="U324" t="s">
        <v>777</v>
      </c>
      <c r="V324">
        <v>83</v>
      </c>
      <c r="AQ324" t="s">
        <v>51</v>
      </c>
      <c r="AR324" t="s">
        <v>52</v>
      </c>
      <c r="BA324" t="s">
        <v>55</v>
      </c>
      <c r="BB324" t="s">
        <v>56</v>
      </c>
      <c r="BM324" t="s">
        <v>55</v>
      </c>
    </row>
    <row r="325" spans="1:65">
      <c r="A325">
        <v>70371</v>
      </c>
      <c r="B325" t="s">
        <v>778</v>
      </c>
      <c r="C325">
        <v>712</v>
      </c>
      <c r="D325" t="s">
        <v>43</v>
      </c>
      <c r="E325" t="s">
        <v>44</v>
      </c>
      <c r="F325" t="s">
        <v>45</v>
      </c>
      <c r="I325">
        <v>0.3</v>
      </c>
      <c r="J325">
        <v>2.6859999999999999</v>
      </c>
      <c r="K325">
        <v>7.21</v>
      </c>
      <c r="L325">
        <v>0</v>
      </c>
      <c r="M325">
        <v>0</v>
      </c>
      <c r="N325">
        <v>2.6859999999999999</v>
      </c>
      <c r="O325">
        <v>26.86</v>
      </c>
      <c r="P325">
        <v>10</v>
      </c>
      <c r="Q325">
        <v>202308</v>
      </c>
      <c r="R325">
        <v>202327</v>
      </c>
      <c r="U325" t="s">
        <v>779</v>
      </c>
      <c r="V325">
        <v>56</v>
      </c>
      <c r="BA325" t="s">
        <v>55</v>
      </c>
      <c r="BB325" t="s">
        <v>56</v>
      </c>
      <c r="BM325" t="s">
        <v>55</v>
      </c>
    </row>
    <row r="326" spans="1:65">
      <c r="A326">
        <v>70418</v>
      </c>
      <c r="B326" t="s">
        <v>780</v>
      </c>
      <c r="C326">
        <v>712</v>
      </c>
      <c r="D326" t="s">
        <v>43</v>
      </c>
      <c r="E326" t="s">
        <v>44</v>
      </c>
      <c r="F326" t="s">
        <v>45</v>
      </c>
      <c r="I326">
        <v>0.3</v>
      </c>
      <c r="J326">
        <v>2.4</v>
      </c>
      <c r="K326">
        <v>5.76</v>
      </c>
      <c r="L326">
        <v>0</v>
      </c>
      <c r="M326">
        <v>0</v>
      </c>
      <c r="N326">
        <v>2.4</v>
      </c>
      <c r="O326">
        <v>24</v>
      </c>
      <c r="P326">
        <v>10</v>
      </c>
      <c r="Q326">
        <v>202308</v>
      </c>
      <c r="R326">
        <v>202327</v>
      </c>
      <c r="U326" t="s">
        <v>781</v>
      </c>
      <c r="V326">
        <v>54</v>
      </c>
      <c r="AO326" t="s">
        <v>49</v>
      </c>
      <c r="AP326" t="s">
        <v>50</v>
      </c>
      <c r="BA326" t="s">
        <v>55</v>
      </c>
      <c r="BB326" t="s">
        <v>56</v>
      </c>
      <c r="BM326" t="s">
        <v>55</v>
      </c>
    </row>
    <row r="327" spans="1:65">
      <c r="A327">
        <v>70736</v>
      </c>
      <c r="B327" t="s">
        <v>782</v>
      </c>
      <c r="C327">
        <v>712</v>
      </c>
      <c r="D327" t="s">
        <v>43</v>
      </c>
      <c r="E327" t="s">
        <v>44</v>
      </c>
      <c r="F327" t="s">
        <v>45</v>
      </c>
      <c r="I327">
        <v>0.3</v>
      </c>
      <c r="J327">
        <v>2.5430000000000001</v>
      </c>
      <c r="K327">
        <v>6.46</v>
      </c>
      <c r="L327">
        <v>0</v>
      </c>
      <c r="M327">
        <v>0</v>
      </c>
      <c r="N327">
        <v>2.5430000000000001</v>
      </c>
      <c r="O327">
        <v>25.43</v>
      </c>
      <c r="P327">
        <v>10</v>
      </c>
      <c r="Q327">
        <v>202308</v>
      </c>
      <c r="R327">
        <v>202327</v>
      </c>
      <c r="U327" t="s">
        <v>783</v>
      </c>
      <c r="V327">
        <v>55</v>
      </c>
      <c r="AG327" t="s">
        <v>374</v>
      </c>
      <c r="AH327" t="s">
        <v>375</v>
      </c>
      <c r="AO327" t="s">
        <v>49</v>
      </c>
      <c r="AP327" t="s">
        <v>50</v>
      </c>
      <c r="AW327" t="s">
        <v>53</v>
      </c>
      <c r="AX327" t="s">
        <v>54</v>
      </c>
      <c r="BA327" t="s">
        <v>55</v>
      </c>
      <c r="BB327" t="s">
        <v>56</v>
      </c>
      <c r="BM327" t="s">
        <v>55</v>
      </c>
    </row>
    <row r="328" spans="1:65">
      <c r="A328">
        <v>70737</v>
      </c>
      <c r="B328" t="s">
        <v>784</v>
      </c>
      <c r="C328">
        <v>712</v>
      </c>
      <c r="D328" t="s">
        <v>43</v>
      </c>
      <c r="E328" t="s">
        <v>44</v>
      </c>
      <c r="F328" t="s">
        <v>45</v>
      </c>
      <c r="I328">
        <v>0.3</v>
      </c>
      <c r="J328">
        <v>2.5430000000000001</v>
      </c>
      <c r="K328">
        <v>6.46</v>
      </c>
      <c r="L328">
        <v>0</v>
      </c>
      <c r="M328">
        <v>0</v>
      </c>
      <c r="N328">
        <v>2.5430000000000001</v>
      </c>
      <c r="O328">
        <v>25.43</v>
      </c>
      <c r="P328">
        <v>10</v>
      </c>
      <c r="Q328">
        <v>202308</v>
      </c>
      <c r="R328">
        <v>202327</v>
      </c>
      <c r="U328" t="s">
        <v>785</v>
      </c>
      <c r="V328">
        <v>55</v>
      </c>
      <c r="AG328" t="s">
        <v>374</v>
      </c>
      <c r="AH328" t="s">
        <v>375</v>
      </c>
      <c r="AO328" t="s">
        <v>49</v>
      </c>
      <c r="AP328" t="s">
        <v>50</v>
      </c>
      <c r="AW328" t="s">
        <v>53</v>
      </c>
      <c r="AX328" t="s">
        <v>54</v>
      </c>
      <c r="BA328" t="s">
        <v>55</v>
      </c>
      <c r="BB328" t="s">
        <v>56</v>
      </c>
      <c r="BM328" t="s">
        <v>55</v>
      </c>
    </row>
    <row r="329" spans="1:65">
      <c r="A329">
        <v>71026</v>
      </c>
      <c r="B329" t="s">
        <v>786</v>
      </c>
      <c r="C329">
        <v>712</v>
      </c>
      <c r="D329" t="s">
        <v>43</v>
      </c>
      <c r="E329" t="s">
        <v>44</v>
      </c>
      <c r="F329" t="s">
        <v>45</v>
      </c>
      <c r="I329">
        <v>0.3</v>
      </c>
      <c r="J329">
        <v>2.258</v>
      </c>
      <c r="K329">
        <v>5.09</v>
      </c>
      <c r="L329">
        <v>0</v>
      </c>
      <c r="M329">
        <v>0</v>
      </c>
      <c r="N329">
        <v>2.258</v>
      </c>
      <c r="O329">
        <v>22.58</v>
      </c>
      <c r="P329">
        <v>10</v>
      </c>
      <c r="Q329">
        <v>202308</v>
      </c>
      <c r="R329">
        <v>202327</v>
      </c>
      <c r="U329" t="s">
        <v>787</v>
      </c>
      <c r="V329">
        <v>53</v>
      </c>
      <c r="AO329" t="s">
        <v>49</v>
      </c>
      <c r="AP329" t="s">
        <v>50</v>
      </c>
      <c r="BA329" t="s">
        <v>55</v>
      </c>
      <c r="BB329" t="s">
        <v>56</v>
      </c>
      <c r="BM329" t="s">
        <v>55</v>
      </c>
    </row>
    <row r="330" spans="1:65">
      <c r="A330">
        <v>71032</v>
      </c>
      <c r="B330" t="s">
        <v>788</v>
      </c>
      <c r="C330">
        <v>712</v>
      </c>
      <c r="D330" t="s">
        <v>43</v>
      </c>
      <c r="E330" t="s">
        <v>44</v>
      </c>
      <c r="F330" t="s">
        <v>45</v>
      </c>
      <c r="I330">
        <v>0.3</v>
      </c>
      <c r="J330">
        <v>2.6859999999999999</v>
      </c>
      <c r="K330">
        <v>7.21</v>
      </c>
      <c r="L330">
        <v>0</v>
      </c>
      <c r="M330">
        <v>0</v>
      </c>
      <c r="N330">
        <v>2.6859999999999999</v>
      </c>
      <c r="O330">
        <v>26.86</v>
      </c>
      <c r="P330">
        <v>10</v>
      </c>
      <c r="Q330">
        <v>202308</v>
      </c>
      <c r="R330">
        <v>202327</v>
      </c>
      <c r="U330" t="s">
        <v>789</v>
      </c>
      <c r="V330">
        <v>56</v>
      </c>
      <c r="BA330" t="s">
        <v>55</v>
      </c>
      <c r="BB330" t="s">
        <v>56</v>
      </c>
      <c r="BM330" t="s">
        <v>55</v>
      </c>
    </row>
    <row r="331" spans="1:65">
      <c r="A331">
        <v>71039</v>
      </c>
      <c r="B331" t="s">
        <v>790</v>
      </c>
      <c r="C331">
        <v>712</v>
      </c>
      <c r="D331" t="s">
        <v>43</v>
      </c>
      <c r="E331" t="s">
        <v>44</v>
      </c>
      <c r="F331" t="s">
        <v>45</v>
      </c>
      <c r="I331">
        <v>0.3</v>
      </c>
      <c r="J331">
        <v>2.258</v>
      </c>
      <c r="K331">
        <v>5.09</v>
      </c>
      <c r="L331">
        <v>0</v>
      </c>
      <c r="M331">
        <v>0</v>
      </c>
      <c r="N331">
        <v>2.258</v>
      </c>
      <c r="O331">
        <v>22.58</v>
      </c>
      <c r="P331">
        <v>10</v>
      </c>
      <c r="Q331">
        <v>202308</v>
      </c>
      <c r="R331">
        <v>202327</v>
      </c>
      <c r="U331" t="s">
        <v>791</v>
      </c>
      <c r="V331">
        <v>53</v>
      </c>
      <c r="BA331" t="s">
        <v>55</v>
      </c>
      <c r="BB331" t="s">
        <v>56</v>
      </c>
      <c r="BM331" t="s">
        <v>55</v>
      </c>
    </row>
    <row r="332" spans="1:65">
      <c r="A332">
        <v>71066</v>
      </c>
      <c r="B332" t="s">
        <v>792</v>
      </c>
      <c r="C332">
        <v>712</v>
      </c>
      <c r="D332" t="s">
        <v>524</v>
      </c>
      <c r="E332" t="s">
        <v>525</v>
      </c>
      <c r="F332" t="s">
        <v>526</v>
      </c>
      <c r="I332">
        <v>0.3</v>
      </c>
      <c r="J332">
        <v>0.97199999999999998</v>
      </c>
      <c r="K332">
        <v>0.94</v>
      </c>
      <c r="L332">
        <v>0</v>
      </c>
      <c r="M332">
        <v>0</v>
      </c>
      <c r="N332">
        <v>0.97199999999999998</v>
      </c>
      <c r="O332">
        <v>97.2</v>
      </c>
      <c r="P332">
        <v>100</v>
      </c>
      <c r="Q332">
        <v>202307</v>
      </c>
      <c r="R332">
        <v>202327</v>
      </c>
      <c r="U332" t="s">
        <v>793</v>
      </c>
      <c r="V332">
        <v>29</v>
      </c>
      <c r="AQ332" t="s">
        <v>51</v>
      </c>
      <c r="AR332" t="s">
        <v>52</v>
      </c>
      <c r="BA332" t="s">
        <v>55</v>
      </c>
      <c r="BB332" t="s">
        <v>56</v>
      </c>
      <c r="BM332" t="s">
        <v>55</v>
      </c>
    </row>
    <row r="333" spans="1:65">
      <c r="A333">
        <v>71238</v>
      </c>
      <c r="B333" t="s">
        <v>794</v>
      </c>
      <c r="C333">
        <v>712</v>
      </c>
      <c r="D333" t="s">
        <v>43</v>
      </c>
      <c r="E333" t="s">
        <v>44</v>
      </c>
      <c r="F333" t="s">
        <v>45</v>
      </c>
      <c r="I333">
        <v>0.3</v>
      </c>
      <c r="J333">
        <v>2.4</v>
      </c>
      <c r="K333">
        <v>5.76</v>
      </c>
      <c r="L333">
        <v>0</v>
      </c>
      <c r="M333">
        <v>0</v>
      </c>
      <c r="N333">
        <v>2.4</v>
      </c>
      <c r="O333">
        <v>24</v>
      </c>
      <c r="P333">
        <v>10</v>
      </c>
      <c r="Q333">
        <v>202308</v>
      </c>
      <c r="R333">
        <v>202327</v>
      </c>
      <c r="U333" t="s">
        <v>795</v>
      </c>
      <c r="V333">
        <v>54</v>
      </c>
      <c r="AG333" t="s">
        <v>374</v>
      </c>
      <c r="AH333" t="s">
        <v>375</v>
      </c>
      <c r="AO333" t="s">
        <v>49</v>
      </c>
      <c r="AP333" t="s">
        <v>50</v>
      </c>
      <c r="BA333" t="s">
        <v>55</v>
      </c>
      <c r="BB333" t="s">
        <v>56</v>
      </c>
      <c r="BM333" t="s">
        <v>55</v>
      </c>
    </row>
    <row r="334" spans="1:65">
      <c r="A334">
        <v>71239</v>
      </c>
      <c r="B334" t="s">
        <v>796</v>
      </c>
      <c r="C334">
        <v>712</v>
      </c>
      <c r="D334" t="s">
        <v>43</v>
      </c>
      <c r="E334" t="s">
        <v>44</v>
      </c>
      <c r="F334" t="s">
        <v>45</v>
      </c>
      <c r="I334">
        <v>0.3</v>
      </c>
      <c r="J334">
        <v>2.8290000000000002</v>
      </c>
      <c r="K334">
        <v>8</v>
      </c>
      <c r="L334">
        <v>0</v>
      </c>
      <c r="M334">
        <v>0</v>
      </c>
      <c r="N334">
        <v>2.8290000000000002</v>
      </c>
      <c r="O334">
        <v>28.29</v>
      </c>
      <c r="P334">
        <v>10</v>
      </c>
      <c r="Q334">
        <v>202307</v>
      </c>
      <c r="R334">
        <v>202327</v>
      </c>
      <c r="U334" t="s">
        <v>797</v>
      </c>
      <c r="V334">
        <v>58</v>
      </c>
      <c r="BA334" t="s">
        <v>55</v>
      </c>
      <c r="BB334" t="s">
        <v>56</v>
      </c>
      <c r="BM334" t="s">
        <v>55</v>
      </c>
    </row>
    <row r="335" spans="1:65">
      <c r="A335">
        <v>71243</v>
      </c>
      <c r="B335" t="s">
        <v>798</v>
      </c>
      <c r="C335">
        <v>712</v>
      </c>
      <c r="D335" t="s">
        <v>74</v>
      </c>
      <c r="E335" t="s">
        <v>75</v>
      </c>
      <c r="I335">
        <v>0.3</v>
      </c>
      <c r="J335">
        <v>521.42899999999997</v>
      </c>
      <c r="K335">
        <v>271888.2</v>
      </c>
      <c r="L335">
        <v>0</v>
      </c>
      <c r="M335">
        <v>0</v>
      </c>
      <c r="N335">
        <v>521.42899999999997</v>
      </c>
      <c r="O335">
        <v>521.41999999999996</v>
      </c>
      <c r="P335">
        <v>1</v>
      </c>
      <c r="Q335">
        <v>202305</v>
      </c>
      <c r="R335">
        <v>202322</v>
      </c>
      <c r="U335" t="s">
        <v>799</v>
      </c>
      <c r="V335">
        <v>122</v>
      </c>
      <c r="BI335" t="s">
        <v>393</v>
      </c>
      <c r="BJ335" t="s">
        <v>394</v>
      </c>
      <c r="BM335" t="s">
        <v>393</v>
      </c>
    </row>
    <row r="336" spans="1:65">
      <c r="A336">
        <v>71244</v>
      </c>
      <c r="B336" t="s">
        <v>800</v>
      </c>
      <c r="C336">
        <v>712</v>
      </c>
      <c r="D336" t="s">
        <v>74</v>
      </c>
      <c r="E336" t="s">
        <v>75</v>
      </c>
      <c r="I336">
        <v>0.3</v>
      </c>
      <c r="J336">
        <v>430</v>
      </c>
      <c r="K336">
        <v>184900</v>
      </c>
      <c r="L336">
        <v>0</v>
      </c>
      <c r="M336">
        <v>0</v>
      </c>
      <c r="N336">
        <v>430</v>
      </c>
      <c r="O336">
        <v>430</v>
      </c>
      <c r="P336">
        <v>1</v>
      </c>
      <c r="Q336">
        <v>202305</v>
      </c>
      <c r="R336">
        <v>202322</v>
      </c>
      <c r="U336" t="s">
        <v>801</v>
      </c>
      <c r="V336">
        <v>116</v>
      </c>
      <c r="BI336" t="s">
        <v>393</v>
      </c>
      <c r="BJ336" t="s">
        <v>394</v>
      </c>
      <c r="BM336" t="s">
        <v>393</v>
      </c>
    </row>
    <row r="337" spans="1:65">
      <c r="A337">
        <v>71245</v>
      </c>
      <c r="B337" t="s">
        <v>802</v>
      </c>
      <c r="C337">
        <v>712</v>
      </c>
      <c r="D337" t="s">
        <v>74</v>
      </c>
      <c r="E337" t="s">
        <v>75</v>
      </c>
      <c r="I337">
        <v>0.3</v>
      </c>
      <c r="J337">
        <v>268.572</v>
      </c>
      <c r="K337">
        <v>72130.91</v>
      </c>
      <c r="L337">
        <v>0</v>
      </c>
      <c r="M337">
        <v>0</v>
      </c>
      <c r="N337">
        <v>268.572</v>
      </c>
      <c r="O337">
        <v>268.57</v>
      </c>
      <c r="P337">
        <v>1</v>
      </c>
      <c r="Q337">
        <v>202301</v>
      </c>
      <c r="R337">
        <v>202326</v>
      </c>
      <c r="U337" t="s">
        <v>803</v>
      </c>
      <c r="V337">
        <v>103</v>
      </c>
      <c r="AO337" t="s">
        <v>49</v>
      </c>
      <c r="AP337" t="s">
        <v>50</v>
      </c>
      <c r="AQ337" t="s">
        <v>51</v>
      </c>
      <c r="AR337" t="s">
        <v>52</v>
      </c>
      <c r="BI337" t="s">
        <v>393</v>
      </c>
      <c r="BJ337" t="s">
        <v>394</v>
      </c>
      <c r="BM337" t="s">
        <v>393</v>
      </c>
    </row>
    <row r="338" spans="1:65">
      <c r="A338">
        <v>71247</v>
      </c>
      <c r="B338" t="s">
        <v>804</v>
      </c>
      <c r="C338">
        <v>712</v>
      </c>
      <c r="D338" t="s">
        <v>74</v>
      </c>
      <c r="E338" t="s">
        <v>75</v>
      </c>
      <c r="I338">
        <v>0.3</v>
      </c>
      <c r="J338">
        <v>321.42899999999997</v>
      </c>
      <c r="K338">
        <v>103316.6</v>
      </c>
      <c r="L338">
        <v>0</v>
      </c>
      <c r="M338">
        <v>0</v>
      </c>
      <c r="N338">
        <v>321.42899999999997</v>
      </c>
      <c r="O338">
        <v>321.42</v>
      </c>
      <c r="P338">
        <v>1</v>
      </c>
      <c r="Q338">
        <v>202301</v>
      </c>
      <c r="R338">
        <v>202352</v>
      </c>
      <c r="U338" t="s">
        <v>805</v>
      </c>
      <c r="V338">
        <v>108</v>
      </c>
      <c r="BI338" t="s">
        <v>393</v>
      </c>
      <c r="BJ338" t="s">
        <v>394</v>
      </c>
      <c r="BM338" t="s">
        <v>393</v>
      </c>
    </row>
    <row r="339" spans="1:65">
      <c r="A339">
        <v>71248</v>
      </c>
      <c r="B339" t="s">
        <v>806</v>
      </c>
      <c r="C339">
        <v>712</v>
      </c>
      <c r="D339" t="s">
        <v>74</v>
      </c>
      <c r="E339" t="s">
        <v>75</v>
      </c>
      <c r="I339">
        <v>0.3</v>
      </c>
      <c r="J339">
        <v>455.71499999999997</v>
      </c>
      <c r="K339">
        <v>207676.16</v>
      </c>
      <c r="L339">
        <v>0</v>
      </c>
      <c r="M339">
        <v>0</v>
      </c>
      <c r="N339">
        <v>455.71499999999997</v>
      </c>
      <c r="O339">
        <v>455.71</v>
      </c>
      <c r="P339">
        <v>1</v>
      </c>
      <c r="Q339">
        <v>202305</v>
      </c>
      <c r="R339">
        <v>202322</v>
      </c>
      <c r="U339" t="s">
        <v>807</v>
      </c>
      <c r="V339">
        <v>119</v>
      </c>
      <c r="BI339" t="s">
        <v>393</v>
      </c>
      <c r="BJ339" t="s">
        <v>394</v>
      </c>
      <c r="BM339" t="s">
        <v>393</v>
      </c>
    </row>
    <row r="340" spans="1:65">
      <c r="A340">
        <v>71249</v>
      </c>
      <c r="B340" t="s">
        <v>808</v>
      </c>
      <c r="C340">
        <v>712</v>
      </c>
      <c r="D340" t="s">
        <v>74</v>
      </c>
      <c r="E340" t="s">
        <v>75</v>
      </c>
      <c r="I340">
        <v>0.3</v>
      </c>
      <c r="J340">
        <v>334.286</v>
      </c>
      <c r="K340">
        <v>111747.12</v>
      </c>
      <c r="L340">
        <v>0</v>
      </c>
      <c r="M340">
        <v>0</v>
      </c>
      <c r="N340">
        <v>334.286</v>
      </c>
      <c r="O340">
        <v>334.28</v>
      </c>
      <c r="P340">
        <v>1</v>
      </c>
      <c r="Q340">
        <v>202301</v>
      </c>
      <c r="R340">
        <v>202322</v>
      </c>
      <c r="U340" t="s">
        <v>809</v>
      </c>
      <c r="V340">
        <v>110</v>
      </c>
      <c r="AQ340" t="s">
        <v>51</v>
      </c>
      <c r="AR340" t="s">
        <v>52</v>
      </c>
      <c r="BI340" t="s">
        <v>393</v>
      </c>
      <c r="BJ340" t="s">
        <v>394</v>
      </c>
      <c r="BM340" t="s">
        <v>393</v>
      </c>
    </row>
    <row r="341" spans="1:65">
      <c r="A341">
        <v>71250</v>
      </c>
      <c r="B341" t="s">
        <v>810</v>
      </c>
      <c r="C341">
        <v>712</v>
      </c>
      <c r="D341" t="s">
        <v>74</v>
      </c>
      <c r="E341" t="s">
        <v>75</v>
      </c>
      <c r="I341">
        <v>0.3</v>
      </c>
      <c r="J341">
        <v>410</v>
      </c>
      <c r="K341">
        <v>168100</v>
      </c>
      <c r="L341">
        <v>0</v>
      </c>
      <c r="M341">
        <v>0</v>
      </c>
      <c r="N341">
        <v>410</v>
      </c>
      <c r="O341">
        <v>410</v>
      </c>
      <c r="P341">
        <v>1</v>
      </c>
      <c r="Q341">
        <v>202305</v>
      </c>
      <c r="R341">
        <v>202322</v>
      </c>
      <c r="U341" t="s">
        <v>811</v>
      </c>
      <c r="V341">
        <v>114</v>
      </c>
      <c r="AQ341" t="s">
        <v>51</v>
      </c>
      <c r="AR341" t="s">
        <v>52</v>
      </c>
      <c r="BI341" t="s">
        <v>393</v>
      </c>
      <c r="BJ341" t="s">
        <v>394</v>
      </c>
      <c r="BM341" t="s">
        <v>393</v>
      </c>
    </row>
    <row r="342" spans="1:65">
      <c r="A342">
        <v>71251</v>
      </c>
      <c r="B342" t="s">
        <v>812</v>
      </c>
      <c r="C342">
        <v>712</v>
      </c>
      <c r="D342" t="s">
        <v>74</v>
      </c>
      <c r="E342" t="s">
        <v>75</v>
      </c>
      <c r="I342">
        <v>0.3</v>
      </c>
      <c r="J342">
        <v>305.71499999999997</v>
      </c>
      <c r="K342">
        <v>93461.66</v>
      </c>
      <c r="L342">
        <v>0</v>
      </c>
      <c r="M342">
        <v>0</v>
      </c>
      <c r="N342">
        <v>305.71499999999997</v>
      </c>
      <c r="O342">
        <v>305.70999999999998</v>
      </c>
      <c r="P342">
        <v>1</v>
      </c>
      <c r="Q342">
        <v>202305</v>
      </c>
      <c r="R342">
        <v>202322</v>
      </c>
      <c r="U342" t="s">
        <v>813</v>
      </c>
      <c r="V342">
        <v>105</v>
      </c>
      <c r="BI342" t="s">
        <v>393</v>
      </c>
      <c r="BJ342" t="s">
        <v>394</v>
      </c>
      <c r="BM342" t="s">
        <v>393</v>
      </c>
    </row>
    <row r="343" spans="1:65">
      <c r="A343">
        <v>71252</v>
      </c>
      <c r="B343" t="s">
        <v>814</v>
      </c>
      <c r="C343">
        <v>712</v>
      </c>
      <c r="D343" t="s">
        <v>74</v>
      </c>
      <c r="E343" t="s">
        <v>75</v>
      </c>
      <c r="I343">
        <v>0.3</v>
      </c>
      <c r="J343">
        <v>448.572</v>
      </c>
      <c r="K343">
        <v>201216.83</v>
      </c>
      <c r="L343">
        <v>0</v>
      </c>
      <c r="M343">
        <v>0</v>
      </c>
      <c r="N343">
        <v>448.572</v>
      </c>
      <c r="O343">
        <v>448.57</v>
      </c>
      <c r="P343">
        <v>1</v>
      </c>
      <c r="Q343">
        <v>202305</v>
      </c>
      <c r="R343">
        <v>202322</v>
      </c>
      <c r="U343" t="s">
        <v>815</v>
      </c>
      <c r="V343">
        <v>118</v>
      </c>
      <c r="BI343" t="s">
        <v>393</v>
      </c>
      <c r="BJ343" t="s">
        <v>394</v>
      </c>
      <c r="BM343" t="s">
        <v>393</v>
      </c>
    </row>
    <row r="344" spans="1:65">
      <c r="A344">
        <v>71253</v>
      </c>
      <c r="B344" t="s">
        <v>816</v>
      </c>
      <c r="C344">
        <v>712</v>
      </c>
      <c r="D344" t="s">
        <v>74</v>
      </c>
      <c r="E344" t="s">
        <v>75</v>
      </c>
      <c r="I344">
        <v>0.3</v>
      </c>
      <c r="J344">
        <v>307.14299999999997</v>
      </c>
      <c r="K344">
        <v>94336.82</v>
      </c>
      <c r="L344">
        <v>0</v>
      </c>
      <c r="M344">
        <v>0</v>
      </c>
      <c r="N344">
        <v>307.14299999999997</v>
      </c>
      <c r="O344">
        <v>307.14</v>
      </c>
      <c r="P344">
        <v>1</v>
      </c>
      <c r="Q344">
        <v>202305</v>
      </c>
      <c r="R344">
        <v>202322</v>
      </c>
      <c r="U344" t="s">
        <v>817</v>
      </c>
      <c r="V344">
        <v>106</v>
      </c>
      <c r="BI344" t="s">
        <v>393</v>
      </c>
      <c r="BJ344" t="s">
        <v>394</v>
      </c>
      <c r="BM344" t="s">
        <v>393</v>
      </c>
    </row>
    <row r="345" spans="1:65">
      <c r="A345">
        <v>71254</v>
      </c>
      <c r="B345" t="s">
        <v>818</v>
      </c>
      <c r="C345">
        <v>712</v>
      </c>
      <c r="D345" t="s">
        <v>74</v>
      </c>
      <c r="E345" t="s">
        <v>75</v>
      </c>
      <c r="I345">
        <v>0.3</v>
      </c>
      <c r="J345">
        <v>378.572</v>
      </c>
      <c r="K345">
        <v>143316.75</v>
      </c>
      <c r="L345">
        <v>0</v>
      </c>
      <c r="M345">
        <v>0</v>
      </c>
      <c r="N345">
        <v>378.572</v>
      </c>
      <c r="O345">
        <v>378.57</v>
      </c>
      <c r="P345">
        <v>1</v>
      </c>
      <c r="Q345">
        <v>202305</v>
      </c>
      <c r="R345">
        <v>202322</v>
      </c>
      <c r="U345" t="s">
        <v>819</v>
      </c>
      <c r="V345">
        <v>113</v>
      </c>
      <c r="BI345" t="s">
        <v>393</v>
      </c>
      <c r="BJ345" t="s">
        <v>394</v>
      </c>
      <c r="BM345" t="s">
        <v>393</v>
      </c>
    </row>
    <row r="346" spans="1:65">
      <c r="A346">
        <v>71255</v>
      </c>
      <c r="B346" t="s">
        <v>820</v>
      </c>
      <c r="C346">
        <v>712</v>
      </c>
      <c r="D346" t="s">
        <v>74</v>
      </c>
      <c r="E346" t="s">
        <v>75</v>
      </c>
      <c r="I346">
        <v>0.3</v>
      </c>
      <c r="J346">
        <v>341.42899999999997</v>
      </c>
      <c r="K346">
        <v>116573.75999999999</v>
      </c>
      <c r="L346">
        <v>0</v>
      </c>
      <c r="M346">
        <v>0</v>
      </c>
      <c r="N346">
        <v>341.42899999999997</v>
      </c>
      <c r="O346">
        <v>341.42</v>
      </c>
      <c r="P346">
        <v>1</v>
      </c>
      <c r="Q346">
        <v>202309</v>
      </c>
      <c r="R346">
        <v>202322</v>
      </c>
      <c r="U346" t="s">
        <v>821</v>
      </c>
      <c r="V346">
        <v>112</v>
      </c>
      <c r="BI346" t="s">
        <v>393</v>
      </c>
      <c r="BJ346" t="s">
        <v>394</v>
      </c>
      <c r="BM346" t="s">
        <v>393</v>
      </c>
    </row>
    <row r="347" spans="1:65">
      <c r="A347">
        <v>71307</v>
      </c>
      <c r="B347" t="s">
        <v>822</v>
      </c>
      <c r="C347">
        <v>712</v>
      </c>
      <c r="D347" t="s">
        <v>43</v>
      </c>
      <c r="E347" t="s">
        <v>44</v>
      </c>
      <c r="F347" t="s">
        <v>45</v>
      </c>
      <c r="I347">
        <v>0.3</v>
      </c>
      <c r="J347">
        <v>2.5430000000000001</v>
      </c>
      <c r="K347">
        <v>6.46</v>
      </c>
      <c r="L347">
        <v>0</v>
      </c>
      <c r="M347">
        <v>0</v>
      </c>
      <c r="N347">
        <v>2.5430000000000001</v>
      </c>
      <c r="O347">
        <v>25.43</v>
      </c>
      <c r="P347">
        <v>10</v>
      </c>
      <c r="Q347">
        <v>202308</v>
      </c>
      <c r="R347">
        <v>202327</v>
      </c>
      <c r="U347" t="s">
        <v>823</v>
      </c>
      <c r="V347">
        <v>55</v>
      </c>
      <c r="AG347" t="s">
        <v>374</v>
      </c>
      <c r="AH347" t="s">
        <v>375</v>
      </c>
      <c r="AO347" t="s">
        <v>49</v>
      </c>
      <c r="AP347" t="s">
        <v>50</v>
      </c>
      <c r="AW347" t="s">
        <v>53</v>
      </c>
      <c r="AX347" t="s">
        <v>54</v>
      </c>
      <c r="BA347" t="s">
        <v>55</v>
      </c>
      <c r="BB347" t="s">
        <v>56</v>
      </c>
      <c r="BM347" t="s">
        <v>55</v>
      </c>
    </row>
    <row r="348" spans="1:65">
      <c r="A348">
        <v>71490</v>
      </c>
      <c r="B348" t="s">
        <v>824</v>
      </c>
      <c r="C348">
        <v>712</v>
      </c>
      <c r="D348" t="s">
        <v>43</v>
      </c>
      <c r="E348" t="s">
        <v>44</v>
      </c>
      <c r="F348" t="s">
        <v>45</v>
      </c>
      <c r="I348">
        <v>0.3</v>
      </c>
      <c r="J348">
        <v>2.5430000000000001</v>
      </c>
      <c r="K348">
        <v>6.46</v>
      </c>
      <c r="L348">
        <v>0</v>
      </c>
      <c r="M348">
        <v>0</v>
      </c>
      <c r="N348">
        <v>2.5430000000000001</v>
      </c>
      <c r="O348">
        <v>25.43</v>
      </c>
      <c r="P348">
        <v>10</v>
      </c>
      <c r="Q348">
        <v>202308</v>
      </c>
      <c r="R348">
        <v>202327</v>
      </c>
      <c r="U348" t="s">
        <v>825</v>
      </c>
      <c r="V348">
        <v>55</v>
      </c>
      <c r="AW348" t="s">
        <v>53</v>
      </c>
      <c r="AX348" t="s">
        <v>54</v>
      </c>
      <c r="BC348" t="s">
        <v>61</v>
      </c>
      <c r="BD348" t="s">
        <v>62</v>
      </c>
      <c r="BM348" t="s">
        <v>61</v>
      </c>
    </row>
    <row r="349" spans="1:65">
      <c r="A349">
        <v>71611</v>
      </c>
      <c r="B349" t="s">
        <v>826</v>
      </c>
      <c r="C349">
        <v>712</v>
      </c>
      <c r="D349" t="s">
        <v>86</v>
      </c>
      <c r="E349" t="s">
        <v>87</v>
      </c>
      <c r="F349" t="s">
        <v>88</v>
      </c>
      <c r="I349">
        <v>0.3</v>
      </c>
      <c r="J349">
        <v>6.4</v>
      </c>
      <c r="K349">
        <v>40.96</v>
      </c>
      <c r="L349">
        <v>0</v>
      </c>
      <c r="M349">
        <v>0</v>
      </c>
      <c r="N349">
        <v>6.4</v>
      </c>
      <c r="O349">
        <v>64</v>
      </c>
      <c r="P349">
        <v>10</v>
      </c>
      <c r="Q349">
        <v>202305</v>
      </c>
      <c r="R349">
        <v>202326</v>
      </c>
      <c r="U349" t="s">
        <v>827</v>
      </c>
      <c r="V349">
        <v>86</v>
      </c>
      <c r="BC349" t="s">
        <v>61</v>
      </c>
      <c r="BD349" t="s">
        <v>62</v>
      </c>
      <c r="BM349" t="s">
        <v>61</v>
      </c>
    </row>
    <row r="350" spans="1:65">
      <c r="A350">
        <v>72065</v>
      </c>
      <c r="B350" t="s">
        <v>828</v>
      </c>
      <c r="C350">
        <v>712</v>
      </c>
      <c r="D350" t="s">
        <v>43</v>
      </c>
      <c r="E350" t="s">
        <v>44</v>
      </c>
      <c r="F350" t="s">
        <v>45</v>
      </c>
      <c r="I350">
        <v>0.3</v>
      </c>
      <c r="J350">
        <v>3.6859999999999999</v>
      </c>
      <c r="K350">
        <v>13.58</v>
      </c>
      <c r="L350">
        <v>0</v>
      </c>
      <c r="M350">
        <v>0</v>
      </c>
      <c r="N350">
        <v>3.6859999999999999</v>
      </c>
      <c r="O350">
        <v>36.86</v>
      </c>
      <c r="P350">
        <v>10</v>
      </c>
      <c r="Q350">
        <v>202308</v>
      </c>
      <c r="R350">
        <v>202327</v>
      </c>
      <c r="U350" t="s">
        <v>829</v>
      </c>
      <c r="V350">
        <v>68</v>
      </c>
      <c r="AO350" t="s">
        <v>49</v>
      </c>
      <c r="AP350" t="s">
        <v>50</v>
      </c>
      <c r="AW350" t="s">
        <v>53</v>
      </c>
      <c r="AX350" t="s">
        <v>54</v>
      </c>
      <c r="BA350" t="s">
        <v>55</v>
      </c>
      <c r="BB350" t="s">
        <v>56</v>
      </c>
      <c r="BM350" t="s">
        <v>55</v>
      </c>
    </row>
    <row r="351" spans="1:65">
      <c r="A351">
        <v>72066</v>
      </c>
      <c r="B351" t="s">
        <v>830</v>
      </c>
      <c r="C351">
        <v>712</v>
      </c>
      <c r="D351" t="s">
        <v>43</v>
      </c>
      <c r="E351" t="s">
        <v>44</v>
      </c>
      <c r="F351" t="s">
        <v>45</v>
      </c>
      <c r="I351">
        <v>0.3</v>
      </c>
      <c r="J351">
        <v>3.6859999999999999</v>
      </c>
      <c r="K351">
        <v>13.58</v>
      </c>
      <c r="L351">
        <v>0</v>
      </c>
      <c r="M351">
        <v>0</v>
      </c>
      <c r="N351">
        <v>3.6859999999999999</v>
      </c>
      <c r="O351">
        <v>36.86</v>
      </c>
      <c r="P351">
        <v>10</v>
      </c>
      <c r="Q351">
        <v>202308</v>
      </c>
      <c r="R351">
        <v>202327</v>
      </c>
      <c r="U351" t="s">
        <v>831</v>
      </c>
      <c r="V351">
        <v>68</v>
      </c>
      <c r="AO351" t="s">
        <v>49</v>
      </c>
      <c r="AP351" t="s">
        <v>50</v>
      </c>
      <c r="AW351" t="s">
        <v>53</v>
      </c>
      <c r="AX351" t="s">
        <v>54</v>
      </c>
      <c r="BA351" t="s">
        <v>55</v>
      </c>
      <c r="BB351" t="s">
        <v>56</v>
      </c>
      <c r="BM351" t="s">
        <v>55</v>
      </c>
    </row>
    <row r="352" spans="1:65">
      <c r="A352">
        <v>72751</v>
      </c>
      <c r="B352" t="s">
        <v>832</v>
      </c>
      <c r="C352">
        <v>712</v>
      </c>
      <c r="D352" t="s">
        <v>43</v>
      </c>
      <c r="E352" t="s">
        <v>44</v>
      </c>
      <c r="F352" t="s">
        <v>45</v>
      </c>
      <c r="I352">
        <v>0.3</v>
      </c>
      <c r="J352">
        <v>2.6859999999999999</v>
      </c>
      <c r="K352">
        <v>7.21</v>
      </c>
      <c r="L352">
        <v>0</v>
      </c>
      <c r="M352">
        <v>0</v>
      </c>
      <c r="N352">
        <v>2.6859999999999999</v>
      </c>
      <c r="O352">
        <v>26.86</v>
      </c>
      <c r="P352">
        <v>10</v>
      </c>
      <c r="Q352">
        <v>202308</v>
      </c>
      <c r="R352">
        <v>202327</v>
      </c>
      <c r="U352" t="s">
        <v>833</v>
      </c>
      <c r="V352">
        <v>56</v>
      </c>
      <c r="BA352" t="s">
        <v>55</v>
      </c>
      <c r="BB352" t="s">
        <v>56</v>
      </c>
      <c r="BM352" t="s">
        <v>55</v>
      </c>
    </row>
    <row r="353" spans="1:65">
      <c r="A353">
        <v>73116</v>
      </c>
      <c r="B353" t="s">
        <v>834</v>
      </c>
      <c r="C353">
        <v>712</v>
      </c>
      <c r="D353" t="s">
        <v>43</v>
      </c>
      <c r="E353" t="s">
        <v>44</v>
      </c>
      <c r="F353" t="s">
        <v>45</v>
      </c>
      <c r="I353">
        <v>0.3</v>
      </c>
      <c r="J353">
        <v>2.5430000000000001</v>
      </c>
      <c r="K353">
        <v>6.46</v>
      </c>
      <c r="L353">
        <v>0</v>
      </c>
      <c r="M353">
        <v>0</v>
      </c>
      <c r="N353">
        <v>2.5430000000000001</v>
      </c>
      <c r="O353">
        <v>25.43</v>
      </c>
      <c r="P353">
        <v>10</v>
      </c>
      <c r="Q353">
        <v>202308</v>
      </c>
      <c r="R353">
        <v>202327</v>
      </c>
      <c r="U353" t="s">
        <v>835</v>
      </c>
      <c r="V353">
        <v>55</v>
      </c>
      <c r="BC353" t="s">
        <v>61</v>
      </c>
      <c r="BD353" t="s">
        <v>62</v>
      </c>
      <c r="BM353" t="s">
        <v>61</v>
      </c>
    </row>
    <row r="354" spans="1:65">
      <c r="A354">
        <v>74177</v>
      </c>
      <c r="B354" t="s">
        <v>836</v>
      </c>
      <c r="C354">
        <v>712</v>
      </c>
      <c r="D354" t="s">
        <v>81</v>
      </c>
      <c r="E354" t="s">
        <v>82</v>
      </c>
      <c r="F354" t="s">
        <v>83</v>
      </c>
      <c r="I354">
        <v>0.3</v>
      </c>
      <c r="J354">
        <v>5.5579999999999998</v>
      </c>
      <c r="K354">
        <v>30.89</v>
      </c>
      <c r="L354">
        <v>0</v>
      </c>
      <c r="M354">
        <v>0</v>
      </c>
      <c r="N354">
        <v>5.5579999999999998</v>
      </c>
      <c r="O354">
        <v>55.58</v>
      </c>
      <c r="P354">
        <v>10</v>
      </c>
      <c r="Q354">
        <v>202305</v>
      </c>
      <c r="R354">
        <v>202327</v>
      </c>
      <c r="U354" t="s">
        <v>837</v>
      </c>
      <c r="V354">
        <v>83</v>
      </c>
      <c r="AQ354" t="s">
        <v>51</v>
      </c>
      <c r="AR354" t="s">
        <v>52</v>
      </c>
      <c r="BA354" t="s">
        <v>55</v>
      </c>
      <c r="BB354" t="s">
        <v>56</v>
      </c>
      <c r="BM354" t="s">
        <v>55</v>
      </c>
    </row>
    <row r="355" spans="1:65">
      <c r="A355">
        <v>74180</v>
      </c>
      <c r="B355" t="s">
        <v>838</v>
      </c>
      <c r="C355">
        <v>712</v>
      </c>
      <c r="D355" t="s">
        <v>74</v>
      </c>
      <c r="E355" t="s">
        <v>75</v>
      </c>
      <c r="I355">
        <v>0.3</v>
      </c>
      <c r="J355">
        <v>431.42899999999997</v>
      </c>
      <c r="K355">
        <v>186130.98</v>
      </c>
      <c r="L355">
        <v>0</v>
      </c>
      <c r="M355">
        <v>0</v>
      </c>
      <c r="N355">
        <v>431.42899999999997</v>
      </c>
      <c r="O355">
        <v>431.42</v>
      </c>
      <c r="P355">
        <v>1</v>
      </c>
      <c r="Q355">
        <v>202309</v>
      </c>
      <c r="R355">
        <v>202322</v>
      </c>
      <c r="U355" t="s">
        <v>839</v>
      </c>
      <c r="V355">
        <v>117</v>
      </c>
      <c r="AQ355" t="s">
        <v>51</v>
      </c>
      <c r="AR355" t="s">
        <v>52</v>
      </c>
      <c r="BI355" t="s">
        <v>393</v>
      </c>
      <c r="BJ355" t="s">
        <v>394</v>
      </c>
      <c r="BM355" t="s">
        <v>393</v>
      </c>
    </row>
    <row r="356" spans="1:65">
      <c r="A356">
        <v>74407</v>
      </c>
      <c r="B356" t="s">
        <v>840</v>
      </c>
      <c r="C356">
        <v>712</v>
      </c>
      <c r="D356" t="s">
        <v>74</v>
      </c>
      <c r="E356" t="s">
        <v>75</v>
      </c>
      <c r="I356">
        <v>0.3</v>
      </c>
      <c r="J356">
        <v>3.2149999999999999</v>
      </c>
      <c r="K356">
        <v>10.33</v>
      </c>
      <c r="L356">
        <v>0</v>
      </c>
      <c r="M356">
        <v>0</v>
      </c>
      <c r="N356">
        <v>3.2149999999999999</v>
      </c>
      <c r="O356">
        <v>3.21</v>
      </c>
      <c r="P356">
        <v>1</v>
      </c>
      <c r="Q356">
        <v>202301</v>
      </c>
      <c r="R356">
        <v>202327</v>
      </c>
      <c r="U356" t="s">
        <v>841</v>
      </c>
      <c r="V356">
        <v>62</v>
      </c>
      <c r="BE356" t="s">
        <v>169</v>
      </c>
      <c r="BF356" t="s">
        <v>170</v>
      </c>
      <c r="BM356" t="s">
        <v>169</v>
      </c>
    </row>
    <row r="357" spans="1:65">
      <c r="A357">
        <v>74766</v>
      </c>
      <c r="B357" t="s">
        <v>842</v>
      </c>
      <c r="C357">
        <v>712</v>
      </c>
      <c r="D357" t="s">
        <v>43</v>
      </c>
      <c r="E357" t="s">
        <v>44</v>
      </c>
      <c r="F357" t="s">
        <v>45</v>
      </c>
      <c r="I357">
        <v>0.3</v>
      </c>
      <c r="J357">
        <v>3.1150000000000002</v>
      </c>
      <c r="K357">
        <v>9.6999999999999993</v>
      </c>
      <c r="L357">
        <v>0</v>
      </c>
      <c r="M357">
        <v>0</v>
      </c>
      <c r="N357">
        <v>3.1150000000000002</v>
      </c>
      <c r="O357">
        <v>31.15</v>
      </c>
      <c r="P357">
        <v>10</v>
      </c>
      <c r="Q357">
        <v>202308</v>
      </c>
      <c r="R357">
        <v>202327</v>
      </c>
      <c r="U357" t="s">
        <v>843</v>
      </c>
      <c r="V357">
        <v>60</v>
      </c>
      <c r="AG357" t="s">
        <v>374</v>
      </c>
      <c r="AH357" t="s">
        <v>375</v>
      </c>
      <c r="AO357" t="s">
        <v>49</v>
      </c>
      <c r="AP357" t="s">
        <v>50</v>
      </c>
      <c r="AQ357" t="s">
        <v>51</v>
      </c>
      <c r="AR357" t="s">
        <v>52</v>
      </c>
      <c r="BA357" t="s">
        <v>55</v>
      </c>
      <c r="BB357" t="s">
        <v>56</v>
      </c>
      <c r="BM357" t="s">
        <v>55</v>
      </c>
    </row>
    <row r="358" spans="1:65">
      <c r="A358">
        <v>74774</v>
      </c>
      <c r="B358" t="s">
        <v>844</v>
      </c>
      <c r="C358">
        <v>712</v>
      </c>
      <c r="D358" t="s">
        <v>280</v>
      </c>
      <c r="E358" t="s">
        <v>281</v>
      </c>
      <c r="F358" t="s">
        <v>83</v>
      </c>
      <c r="I358">
        <v>0.3</v>
      </c>
      <c r="J358">
        <v>4.9720000000000004</v>
      </c>
      <c r="K358">
        <v>24.72</v>
      </c>
      <c r="L358">
        <v>0</v>
      </c>
      <c r="M358">
        <v>0</v>
      </c>
      <c r="N358">
        <v>4.9720000000000004</v>
      </c>
      <c r="O358">
        <v>124.3</v>
      </c>
      <c r="P358">
        <v>25</v>
      </c>
      <c r="Q358">
        <v>202309</v>
      </c>
      <c r="R358">
        <v>202327</v>
      </c>
      <c r="U358" t="s">
        <v>845</v>
      </c>
      <c r="V358">
        <v>79</v>
      </c>
      <c r="AM358" t="s">
        <v>368</v>
      </c>
      <c r="AN358" t="s">
        <v>369</v>
      </c>
      <c r="AO358" t="s">
        <v>49</v>
      </c>
      <c r="AP358" t="s">
        <v>50</v>
      </c>
      <c r="BC358" t="s">
        <v>61</v>
      </c>
      <c r="BD358" t="s">
        <v>62</v>
      </c>
      <c r="BM358" t="s">
        <v>61</v>
      </c>
    </row>
    <row r="359" spans="1:65">
      <c r="A359">
        <v>75841</v>
      </c>
      <c r="B359" t="s">
        <v>846</v>
      </c>
      <c r="C359">
        <v>712</v>
      </c>
      <c r="D359" t="s">
        <v>659</v>
      </c>
      <c r="E359" t="s">
        <v>660</v>
      </c>
      <c r="F359" t="s">
        <v>661</v>
      </c>
      <c r="I359">
        <v>0.3</v>
      </c>
      <c r="J359">
        <v>10.414999999999999</v>
      </c>
      <c r="K359">
        <v>108.47</v>
      </c>
      <c r="L359">
        <v>0</v>
      </c>
      <c r="M359">
        <v>0</v>
      </c>
      <c r="N359">
        <v>10.414999999999999</v>
      </c>
      <c r="O359">
        <v>52.07</v>
      </c>
      <c r="P359">
        <v>5</v>
      </c>
      <c r="Q359">
        <v>202309</v>
      </c>
      <c r="R359">
        <v>202324</v>
      </c>
      <c r="U359" t="s">
        <v>847</v>
      </c>
      <c r="V359">
        <v>89</v>
      </c>
      <c r="BE359" t="s">
        <v>169</v>
      </c>
      <c r="BF359" t="s">
        <v>170</v>
      </c>
      <c r="BM359" t="s">
        <v>169</v>
      </c>
    </row>
    <row r="360" spans="1:65">
      <c r="A360">
        <v>75845</v>
      </c>
      <c r="B360" t="s">
        <v>848</v>
      </c>
      <c r="C360">
        <v>712</v>
      </c>
      <c r="D360" t="s">
        <v>284</v>
      </c>
      <c r="E360" t="s">
        <v>285</v>
      </c>
      <c r="F360" t="s">
        <v>286</v>
      </c>
      <c r="I360">
        <v>0.3</v>
      </c>
      <c r="J360">
        <v>1.4</v>
      </c>
      <c r="K360">
        <v>1.96</v>
      </c>
      <c r="L360">
        <v>0</v>
      </c>
      <c r="M360">
        <v>0</v>
      </c>
      <c r="N360">
        <v>1.4</v>
      </c>
      <c r="O360">
        <v>35</v>
      </c>
      <c r="P360">
        <v>25</v>
      </c>
      <c r="Q360">
        <v>202308</v>
      </c>
      <c r="R360">
        <v>202327</v>
      </c>
      <c r="U360" t="s">
        <v>849</v>
      </c>
      <c r="V360">
        <v>38</v>
      </c>
      <c r="AQ360" t="s">
        <v>51</v>
      </c>
      <c r="AR360" t="s">
        <v>52</v>
      </c>
      <c r="BC360" t="s">
        <v>61</v>
      </c>
      <c r="BD360" t="s">
        <v>62</v>
      </c>
      <c r="BM360" t="s">
        <v>61</v>
      </c>
    </row>
    <row r="361" spans="1:65">
      <c r="A361">
        <v>75846</v>
      </c>
      <c r="B361" t="s">
        <v>850</v>
      </c>
      <c r="C361">
        <v>712</v>
      </c>
      <c r="D361" t="s">
        <v>524</v>
      </c>
      <c r="E361" t="s">
        <v>525</v>
      </c>
      <c r="F361" t="s">
        <v>526</v>
      </c>
      <c r="I361">
        <v>0.3</v>
      </c>
      <c r="J361">
        <v>0.35799999999999998</v>
      </c>
      <c r="K361">
        <v>0.12</v>
      </c>
      <c r="L361">
        <v>0</v>
      </c>
      <c r="M361">
        <v>0</v>
      </c>
      <c r="N361">
        <v>0.35799999999999998</v>
      </c>
      <c r="O361">
        <v>35.799999999999997</v>
      </c>
      <c r="P361">
        <v>100</v>
      </c>
      <c r="Q361">
        <v>202305</v>
      </c>
      <c r="R361">
        <v>202327</v>
      </c>
      <c r="U361" t="s">
        <v>851</v>
      </c>
      <c r="V361">
        <v>17</v>
      </c>
      <c r="BC361" t="s">
        <v>61</v>
      </c>
      <c r="BD361" t="s">
        <v>62</v>
      </c>
      <c r="BM361" t="s">
        <v>61</v>
      </c>
    </row>
    <row r="362" spans="1:65">
      <c r="A362">
        <v>76098</v>
      </c>
      <c r="B362" t="s">
        <v>852</v>
      </c>
      <c r="C362">
        <v>712</v>
      </c>
      <c r="D362" t="s">
        <v>43</v>
      </c>
      <c r="E362" t="s">
        <v>44</v>
      </c>
      <c r="F362" t="s">
        <v>45</v>
      </c>
      <c r="I362">
        <v>0.3</v>
      </c>
      <c r="J362">
        <v>2.5430000000000001</v>
      </c>
      <c r="K362">
        <v>6.46</v>
      </c>
      <c r="L362">
        <v>0</v>
      </c>
      <c r="M362">
        <v>0</v>
      </c>
      <c r="N362">
        <v>2.5430000000000001</v>
      </c>
      <c r="O362">
        <v>25.43</v>
      </c>
      <c r="P362">
        <v>10</v>
      </c>
      <c r="Q362">
        <v>202308</v>
      </c>
      <c r="R362">
        <v>202327</v>
      </c>
      <c r="U362" t="s">
        <v>853</v>
      </c>
      <c r="V362">
        <v>55</v>
      </c>
      <c r="AO362" t="s">
        <v>49</v>
      </c>
      <c r="AP362" t="s">
        <v>50</v>
      </c>
      <c r="BC362" t="s">
        <v>61</v>
      </c>
      <c r="BD362" t="s">
        <v>62</v>
      </c>
      <c r="BM362" t="s">
        <v>61</v>
      </c>
    </row>
    <row r="363" spans="1:65">
      <c r="A363">
        <v>76100</v>
      </c>
      <c r="B363" t="s">
        <v>854</v>
      </c>
      <c r="C363">
        <v>712</v>
      </c>
      <c r="D363" t="s">
        <v>43</v>
      </c>
      <c r="E363" t="s">
        <v>44</v>
      </c>
      <c r="F363" t="s">
        <v>45</v>
      </c>
      <c r="I363">
        <v>0.3</v>
      </c>
      <c r="J363">
        <v>2.5430000000000001</v>
      </c>
      <c r="K363">
        <v>6.46</v>
      </c>
      <c r="L363">
        <v>0</v>
      </c>
      <c r="M363">
        <v>0</v>
      </c>
      <c r="N363">
        <v>2.5430000000000001</v>
      </c>
      <c r="O363">
        <v>25.43</v>
      </c>
      <c r="P363">
        <v>10</v>
      </c>
      <c r="Q363">
        <v>202308</v>
      </c>
      <c r="R363">
        <v>202327</v>
      </c>
      <c r="U363" t="s">
        <v>855</v>
      </c>
      <c r="V363">
        <v>55</v>
      </c>
      <c r="AO363" t="s">
        <v>49</v>
      </c>
      <c r="AP363" t="s">
        <v>50</v>
      </c>
      <c r="BC363" t="s">
        <v>61</v>
      </c>
      <c r="BD363" t="s">
        <v>62</v>
      </c>
      <c r="BM363" t="s">
        <v>61</v>
      </c>
    </row>
    <row r="364" spans="1:65">
      <c r="A364">
        <v>76168</v>
      </c>
      <c r="B364" t="s">
        <v>856</v>
      </c>
      <c r="C364">
        <v>712</v>
      </c>
      <c r="D364" t="s">
        <v>81</v>
      </c>
      <c r="E364" t="s">
        <v>82</v>
      </c>
      <c r="F364" t="s">
        <v>83</v>
      </c>
      <c r="I364">
        <v>0.3</v>
      </c>
      <c r="J364">
        <v>2.6859999999999999</v>
      </c>
      <c r="K364">
        <v>7.21</v>
      </c>
      <c r="L364">
        <v>0</v>
      </c>
      <c r="M364">
        <v>0</v>
      </c>
      <c r="N364">
        <v>2.6859999999999999</v>
      </c>
      <c r="O364">
        <v>26.86</v>
      </c>
      <c r="P364">
        <v>10</v>
      </c>
      <c r="Q364">
        <v>202308</v>
      </c>
      <c r="R364">
        <v>202327</v>
      </c>
      <c r="U364" t="s">
        <v>857</v>
      </c>
      <c r="V364">
        <v>56</v>
      </c>
      <c r="AO364" t="s">
        <v>49</v>
      </c>
      <c r="AP364" t="s">
        <v>50</v>
      </c>
      <c r="BA364" t="s">
        <v>55</v>
      </c>
      <c r="BB364" t="s">
        <v>56</v>
      </c>
      <c r="BM364" t="s">
        <v>55</v>
      </c>
    </row>
    <row r="365" spans="1:65">
      <c r="A365">
        <v>76172</v>
      </c>
      <c r="B365" t="s">
        <v>858</v>
      </c>
      <c r="C365">
        <v>712</v>
      </c>
      <c r="D365" t="s">
        <v>250</v>
      </c>
      <c r="E365" t="s">
        <v>251</v>
      </c>
      <c r="F365" t="s">
        <v>45</v>
      </c>
      <c r="I365">
        <v>0.3</v>
      </c>
      <c r="J365">
        <v>3.4</v>
      </c>
      <c r="K365">
        <v>11.56</v>
      </c>
      <c r="L365">
        <v>0</v>
      </c>
      <c r="M365">
        <v>0</v>
      </c>
      <c r="N365">
        <v>3.4</v>
      </c>
      <c r="O365">
        <v>85</v>
      </c>
      <c r="P365">
        <v>25</v>
      </c>
      <c r="Q365">
        <v>202309</v>
      </c>
      <c r="R365">
        <v>202327</v>
      </c>
      <c r="U365" t="s">
        <v>859</v>
      </c>
      <c r="V365">
        <v>65</v>
      </c>
      <c r="AO365" t="s">
        <v>49</v>
      </c>
      <c r="AP365" t="s">
        <v>50</v>
      </c>
      <c r="AQ365" t="s">
        <v>51</v>
      </c>
      <c r="AR365" t="s">
        <v>52</v>
      </c>
      <c r="BC365" t="s">
        <v>61</v>
      </c>
      <c r="BD365" t="s">
        <v>62</v>
      </c>
      <c r="BM365" t="s">
        <v>61</v>
      </c>
    </row>
    <row r="366" spans="1:65">
      <c r="A366">
        <v>76461</v>
      </c>
      <c r="B366" t="s">
        <v>860</v>
      </c>
      <c r="C366">
        <v>712</v>
      </c>
      <c r="D366" t="s">
        <v>250</v>
      </c>
      <c r="E366" t="s">
        <v>251</v>
      </c>
      <c r="F366" t="s">
        <v>45</v>
      </c>
      <c r="I366">
        <v>0.3</v>
      </c>
      <c r="J366">
        <v>3.4</v>
      </c>
      <c r="K366">
        <v>11.56</v>
      </c>
      <c r="L366">
        <v>0</v>
      </c>
      <c r="M366">
        <v>0</v>
      </c>
      <c r="N366">
        <v>3.4</v>
      </c>
      <c r="O366">
        <v>85</v>
      </c>
      <c r="P366">
        <v>25</v>
      </c>
      <c r="Q366">
        <v>202309</v>
      </c>
      <c r="R366">
        <v>202327</v>
      </c>
      <c r="U366" t="s">
        <v>861</v>
      </c>
      <c r="V366">
        <v>65</v>
      </c>
      <c r="AM366" t="s">
        <v>368</v>
      </c>
      <c r="AN366" t="s">
        <v>369</v>
      </c>
      <c r="AQ366" t="s">
        <v>51</v>
      </c>
      <c r="AR366" t="s">
        <v>52</v>
      </c>
      <c r="BC366" t="s">
        <v>61</v>
      </c>
      <c r="BD366" t="s">
        <v>62</v>
      </c>
      <c r="BM366" t="s">
        <v>61</v>
      </c>
    </row>
    <row r="367" spans="1:65">
      <c r="A367">
        <v>76462</v>
      </c>
      <c r="B367" t="s">
        <v>862</v>
      </c>
      <c r="C367">
        <v>712</v>
      </c>
      <c r="D367" t="s">
        <v>250</v>
      </c>
      <c r="E367" t="s">
        <v>251</v>
      </c>
      <c r="F367" t="s">
        <v>45</v>
      </c>
      <c r="I367">
        <v>0.3</v>
      </c>
      <c r="J367">
        <v>3.4</v>
      </c>
      <c r="K367">
        <v>11.56</v>
      </c>
      <c r="L367">
        <v>0</v>
      </c>
      <c r="M367">
        <v>0</v>
      </c>
      <c r="N367">
        <v>3.4</v>
      </c>
      <c r="O367">
        <v>85</v>
      </c>
      <c r="P367">
        <v>25</v>
      </c>
      <c r="Q367">
        <v>202309</v>
      </c>
      <c r="R367">
        <v>202327</v>
      </c>
      <c r="U367" t="s">
        <v>863</v>
      </c>
      <c r="V367">
        <v>65</v>
      </c>
      <c r="AM367" t="s">
        <v>368</v>
      </c>
      <c r="AN367" t="s">
        <v>369</v>
      </c>
      <c r="AQ367" t="s">
        <v>51</v>
      </c>
      <c r="AR367" t="s">
        <v>52</v>
      </c>
      <c r="BC367" t="s">
        <v>61</v>
      </c>
      <c r="BD367" t="s">
        <v>62</v>
      </c>
      <c r="BM367" t="s">
        <v>61</v>
      </c>
    </row>
    <row r="368" spans="1:65">
      <c r="A368">
        <v>76464</v>
      </c>
      <c r="B368" t="s">
        <v>864</v>
      </c>
      <c r="C368">
        <v>712</v>
      </c>
      <c r="D368" t="s">
        <v>250</v>
      </c>
      <c r="E368" t="s">
        <v>251</v>
      </c>
      <c r="F368" t="s">
        <v>45</v>
      </c>
      <c r="I368">
        <v>0.3</v>
      </c>
      <c r="J368">
        <v>3.4</v>
      </c>
      <c r="K368">
        <v>11.56</v>
      </c>
      <c r="L368">
        <v>0</v>
      </c>
      <c r="M368">
        <v>0</v>
      </c>
      <c r="N368">
        <v>3.4</v>
      </c>
      <c r="O368">
        <v>85</v>
      </c>
      <c r="P368">
        <v>25</v>
      </c>
      <c r="Q368">
        <v>202309</v>
      </c>
      <c r="R368">
        <v>202327</v>
      </c>
      <c r="U368" t="s">
        <v>865</v>
      </c>
      <c r="V368">
        <v>65</v>
      </c>
      <c r="AO368" t="s">
        <v>49</v>
      </c>
      <c r="AP368" t="s">
        <v>50</v>
      </c>
      <c r="AQ368" t="s">
        <v>51</v>
      </c>
      <c r="AR368" t="s">
        <v>52</v>
      </c>
      <c r="BC368" t="s">
        <v>61</v>
      </c>
      <c r="BD368" t="s">
        <v>62</v>
      </c>
      <c r="BM368" t="s">
        <v>61</v>
      </c>
    </row>
    <row r="369" spans="1:65">
      <c r="A369">
        <v>76614</v>
      </c>
      <c r="B369" t="s">
        <v>866</v>
      </c>
      <c r="C369">
        <v>712</v>
      </c>
      <c r="D369" t="s">
        <v>81</v>
      </c>
      <c r="E369" t="s">
        <v>82</v>
      </c>
      <c r="F369" t="s">
        <v>83</v>
      </c>
      <c r="I369">
        <v>0.3</v>
      </c>
      <c r="J369">
        <v>2.8290000000000002</v>
      </c>
      <c r="K369">
        <v>8</v>
      </c>
      <c r="L369">
        <v>0</v>
      </c>
      <c r="M369">
        <v>0</v>
      </c>
      <c r="N369">
        <v>2.8290000000000002</v>
      </c>
      <c r="O369">
        <v>28.29</v>
      </c>
      <c r="P369">
        <v>10</v>
      </c>
      <c r="Q369">
        <v>202308</v>
      </c>
      <c r="R369">
        <v>202327</v>
      </c>
      <c r="U369" t="s">
        <v>867</v>
      </c>
      <c r="V369">
        <v>58</v>
      </c>
      <c r="AG369" t="s">
        <v>374</v>
      </c>
      <c r="AH369" t="s">
        <v>375</v>
      </c>
      <c r="AO369" t="s">
        <v>49</v>
      </c>
      <c r="AP369" t="s">
        <v>50</v>
      </c>
      <c r="BA369" t="s">
        <v>55</v>
      </c>
      <c r="BB369" t="s">
        <v>56</v>
      </c>
      <c r="BM369" t="s">
        <v>55</v>
      </c>
    </row>
    <row r="370" spans="1:65">
      <c r="A370">
        <v>76657</v>
      </c>
      <c r="B370" t="s">
        <v>868</v>
      </c>
      <c r="C370">
        <v>712</v>
      </c>
      <c r="D370" t="s">
        <v>43</v>
      </c>
      <c r="E370" t="s">
        <v>44</v>
      </c>
      <c r="F370" t="s">
        <v>45</v>
      </c>
      <c r="I370">
        <v>0.3</v>
      </c>
      <c r="J370">
        <v>2.5430000000000001</v>
      </c>
      <c r="K370">
        <v>6.46</v>
      </c>
      <c r="L370">
        <v>0</v>
      </c>
      <c r="M370">
        <v>0</v>
      </c>
      <c r="N370">
        <v>2.5430000000000001</v>
      </c>
      <c r="O370">
        <v>25.43</v>
      </c>
      <c r="P370">
        <v>10</v>
      </c>
      <c r="Q370">
        <v>202308</v>
      </c>
      <c r="R370">
        <v>202327</v>
      </c>
      <c r="U370" t="s">
        <v>869</v>
      </c>
      <c r="V370">
        <v>55</v>
      </c>
      <c r="AG370" t="s">
        <v>374</v>
      </c>
      <c r="AH370" t="s">
        <v>375</v>
      </c>
      <c r="AO370" t="s">
        <v>49</v>
      </c>
      <c r="AP370" t="s">
        <v>50</v>
      </c>
      <c r="BA370" t="s">
        <v>55</v>
      </c>
      <c r="BB370" t="s">
        <v>56</v>
      </c>
      <c r="BM370" t="s">
        <v>55</v>
      </c>
    </row>
    <row r="371" spans="1:65">
      <c r="A371">
        <v>77176</v>
      </c>
      <c r="B371" t="s">
        <v>870</v>
      </c>
      <c r="C371">
        <v>712</v>
      </c>
      <c r="D371" t="s">
        <v>43</v>
      </c>
      <c r="E371" t="s">
        <v>44</v>
      </c>
      <c r="F371" t="s">
        <v>45</v>
      </c>
      <c r="I371">
        <v>0.3</v>
      </c>
      <c r="J371">
        <v>5.6859999999999999</v>
      </c>
      <c r="K371">
        <v>32.33</v>
      </c>
      <c r="L371">
        <v>0</v>
      </c>
      <c r="M371">
        <v>0</v>
      </c>
      <c r="N371">
        <v>5.6859999999999999</v>
      </c>
      <c r="O371">
        <v>56.86</v>
      </c>
      <c r="P371">
        <v>10</v>
      </c>
      <c r="Q371">
        <v>202308</v>
      </c>
      <c r="R371">
        <v>202327</v>
      </c>
      <c r="U371" t="s">
        <v>871</v>
      </c>
      <c r="V371">
        <v>84</v>
      </c>
      <c r="AE371" t="s">
        <v>47</v>
      </c>
      <c r="AF371" t="s">
        <v>48</v>
      </c>
      <c r="AO371" t="s">
        <v>49</v>
      </c>
      <c r="AP371" t="s">
        <v>50</v>
      </c>
      <c r="BA371" t="s">
        <v>55</v>
      </c>
      <c r="BB371" t="s">
        <v>56</v>
      </c>
      <c r="BM371" t="s">
        <v>55</v>
      </c>
    </row>
    <row r="372" spans="1:65">
      <c r="A372">
        <v>77202</v>
      </c>
      <c r="B372" t="s">
        <v>872</v>
      </c>
      <c r="C372">
        <v>712</v>
      </c>
      <c r="D372" t="s">
        <v>575</v>
      </c>
      <c r="E372" t="s">
        <v>576</v>
      </c>
      <c r="I372">
        <v>0.3</v>
      </c>
      <c r="J372">
        <v>0.78600000000000003</v>
      </c>
      <c r="K372">
        <v>0.61</v>
      </c>
      <c r="L372">
        <v>0</v>
      </c>
      <c r="M372">
        <v>0</v>
      </c>
      <c r="N372">
        <v>0.78600000000000003</v>
      </c>
      <c r="O372">
        <v>39.299999999999997</v>
      </c>
      <c r="P372">
        <v>50</v>
      </c>
      <c r="Q372">
        <v>202307</v>
      </c>
      <c r="R372">
        <v>202327</v>
      </c>
      <c r="U372" t="s">
        <v>873</v>
      </c>
      <c r="V372">
        <v>27</v>
      </c>
      <c r="AO372" t="s">
        <v>49</v>
      </c>
      <c r="AP372" t="s">
        <v>50</v>
      </c>
      <c r="BC372" t="s">
        <v>61</v>
      </c>
      <c r="BD372" t="s">
        <v>62</v>
      </c>
      <c r="BM372" t="s">
        <v>61</v>
      </c>
    </row>
    <row r="373" spans="1:65">
      <c r="A373">
        <v>77382</v>
      </c>
      <c r="B373" t="s">
        <v>874</v>
      </c>
      <c r="C373">
        <v>712</v>
      </c>
      <c r="D373" t="s">
        <v>81</v>
      </c>
      <c r="E373" t="s">
        <v>82</v>
      </c>
      <c r="F373" t="s">
        <v>83</v>
      </c>
      <c r="I373">
        <v>0.3</v>
      </c>
      <c r="J373">
        <v>2.8290000000000002</v>
      </c>
      <c r="K373">
        <v>8</v>
      </c>
      <c r="L373">
        <v>0</v>
      </c>
      <c r="M373">
        <v>0</v>
      </c>
      <c r="N373">
        <v>2.8290000000000002</v>
      </c>
      <c r="O373">
        <v>28.29</v>
      </c>
      <c r="P373">
        <v>10</v>
      </c>
      <c r="Q373">
        <v>202308</v>
      </c>
      <c r="R373">
        <v>202327</v>
      </c>
      <c r="U373" t="s">
        <v>875</v>
      </c>
      <c r="V373">
        <v>58</v>
      </c>
      <c r="AO373" t="s">
        <v>49</v>
      </c>
      <c r="AP373" t="s">
        <v>50</v>
      </c>
      <c r="BA373" t="s">
        <v>55</v>
      </c>
      <c r="BB373" t="s">
        <v>56</v>
      </c>
      <c r="BM373" t="s">
        <v>55</v>
      </c>
    </row>
    <row r="374" spans="1:65">
      <c r="A374">
        <v>77383</v>
      </c>
      <c r="B374" t="s">
        <v>876</v>
      </c>
      <c r="C374">
        <v>712</v>
      </c>
      <c r="D374" t="s">
        <v>524</v>
      </c>
      <c r="E374" t="s">
        <v>525</v>
      </c>
      <c r="F374" t="s">
        <v>526</v>
      </c>
      <c r="I374">
        <v>0.3</v>
      </c>
      <c r="J374">
        <v>0.35799999999999998</v>
      </c>
      <c r="K374">
        <v>0.12</v>
      </c>
      <c r="L374">
        <v>0</v>
      </c>
      <c r="M374">
        <v>0</v>
      </c>
      <c r="N374">
        <v>0.35799999999999998</v>
      </c>
      <c r="O374">
        <v>35.799999999999997</v>
      </c>
      <c r="P374">
        <v>100</v>
      </c>
      <c r="Q374">
        <v>202305</v>
      </c>
      <c r="R374">
        <v>202327</v>
      </c>
      <c r="U374" t="s">
        <v>877</v>
      </c>
      <c r="V374">
        <v>17</v>
      </c>
      <c r="BC374" t="s">
        <v>61</v>
      </c>
      <c r="BD374" t="s">
        <v>62</v>
      </c>
      <c r="BM374" t="s">
        <v>61</v>
      </c>
    </row>
    <row r="375" spans="1:65">
      <c r="A375">
        <v>77385</v>
      </c>
      <c r="B375" t="s">
        <v>878</v>
      </c>
      <c r="C375">
        <v>712</v>
      </c>
      <c r="D375" t="s">
        <v>74</v>
      </c>
      <c r="E375" t="s">
        <v>75</v>
      </c>
      <c r="I375">
        <v>0.3</v>
      </c>
      <c r="J375">
        <v>655.71500000000003</v>
      </c>
      <c r="K375">
        <v>429962.16</v>
      </c>
      <c r="L375">
        <v>0</v>
      </c>
      <c r="M375">
        <v>0</v>
      </c>
      <c r="N375">
        <v>655.71500000000003</v>
      </c>
      <c r="O375">
        <v>655.71</v>
      </c>
      <c r="P375">
        <v>1</v>
      </c>
      <c r="Q375">
        <v>202305</v>
      </c>
      <c r="R375">
        <v>202317</v>
      </c>
      <c r="U375" t="s">
        <v>879</v>
      </c>
      <c r="V375">
        <v>125</v>
      </c>
      <c r="BI375" t="s">
        <v>393</v>
      </c>
      <c r="BJ375" t="s">
        <v>394</v>
      </c>
      <c r="BM375" t="s">
        <v>393</v>
      </c>
    </row>
    <row r="376" spans="1:65">
      <c r="A376">
        <v>77386</v>
      </c>
      <c r="B376" t="s">
        <v>880</v>
      </c>
      <c r="C376">
        <v>712</v>
      </c>
      <c r="D376" t="s">
        <v>74</v>
      </c>
      <c r="E376" t="s">
        <v>75</v>
      </c>
      <c r="I376">
        <v>0.3</v>
      </c>
      <c r="J376">
        <v>411.42899999999997</v>
      </c>
      <c r="K376">
        <v>169273.82</v>
      </c>
      <c r="L376">
        <v>0</v>
      </c>
      <c r="M376">
        <v>0</v>
      </c>
      <c r="N376">
        <v>411.42899999999997</v>
      </c>
      <c r="O376">
        <v>411.42</v>
      </c>
      <c r="P376">
        <v>1</v>
      </c>
      <c r="Q376">
        <v>202305</v>
      </c>
      <c r="R376">
        <v>202322</v>
      </c>
      <c r="U376" t="s">
        <v>881</v>
      </c>
      <c r="V376">
        <v>115</v>
      </c>
      <c r="BI376" t="s">
        <v>393</v>
      </c>
      <c r="BJ376" t="s">
        <v>394</v>
      </c>
      <c r="BM376" t="s">
        <v>393</v>
      </c>
    </row>
    <row r="377" spans="1:65">
      <c r="A377">
        <v>77389</v>
      </c>
      <c r="B377" t="s">
        <v>882</v>
      </c>
      <c r="C377">
        <v>712</v>
      </c>
      <c r="D377" t="s">
        <v>81</v>
      </c>
      <c r="E377" t="s">
        <v>82</v>
      </c>
      <c r="F377" t="s">
        <v>83</v>
      </c>
      <c r="I377">
        <v>0.3</v>
      </c>
      <c r="J377">
        <v>2.6859999999999999</v>
      </c>
      <c r="K377">
        <v>7.21</v>
      </c>
      <c r="L377">
        <v>0</v>
      </c>
      <c r="M377">
        <v>0</v>
      </c>
      <c r="N377">
        <v>2.6859999999999999</v>
      </c>
      <c r="O377">
        <v>26.86</v>
      </c>
      <c r="P377">
        <v>10</v>
      </c>
      <c r="Q377">
        <v>202308</v>
      </c>
      <c r="R377">
        <v>202327</v>
      </c>
      <c r="U377" t="s">
        <v>883</v>
      </c>
      <c r="V377">
        <v>56</v>
      </c>
      <c r="BA377" t="s">
        <v>55</v>
      </c>
      <c r="BB377" t="s">
        <v>56</v>
      </c>
      <c r="BM377" t="s">
        <v>55</v>
      </c>
    </row>
    <row r="378" spans="1:65">
      <c r="A378">
        <v>77394</v>
      </c>
      <c r="B378" t="s">
        <v>884</v>
      </c>
      <c r="C378">
        <v>712</v>
      </c>
      <c r="D378" t="s">
        <v>43</v>
      </c>
      <c r="E378" t="s">
        <v>44</v>
      </c>
      <c r="F378" t="s">
        <v>45</v>
      </c>
      <c r="I378">
        <v>0.3</v>
      </c>
      <c r="J378">
        <v>2.4</v>
      </c>
      <c r="K378">
        <v>5.76</v>
      </c>
      <c r="L378">
        <v>0</v>
      </c>
      <c r="M378">
        <v>0</v>
      </c>
      <c r="N378">
        <v>2.4</v>
      </c>
      <c r="O378">
        <v>24</v>
      </c>
      <c r="P378">
        <v>10</v>
      </c>
      <c r="Q378">
        <v>202308</v>
      </c>
      <c r="R378">
        <v>202327</v>
      </c>
      <c r="U378" t="s">
        <v>885</v>
      </c>
      <c r="V378">
        <v>54</v>
      </c>
      <c r="BA378" t="s">
        <v>55</v>
      </c>
      <c r="BB378" t="s">
        <v>56</v>
      </c>
      <c r="BM378" t="s">
        <v>55</v>
      </c>
    </row>
    <row r="379" spans="1:65">
      <c r="A379">
        <v>77398</v>
      </c>
      <c r="B379" t="s">
        <v>886</v>
      </c>
      <c r="C379">
        <v>712</v>
      </c>
      <c r="D379" t="s">
        <v>284</v>
      </c>
      <c r="E379" t="s">
        <v>285</v>
      </c>
      <c r="F379" t="s">
        <v>286</v>
      </c>
      <c r="I379">
        <v>0.3</v>
      </c>
      <c r="J379">
        <v>0.88600000000000001</v>
      </c>
      <c r="K379">
        <v>0.78</v>
      </c>
      <c r="L379">
        <v>0</v>
      </c>
      <c r="M379">
        <v>0</v>
      </c>
      <c r="N379">
        <v>0.88600000000000001</v>
      </c>
      <c r="O379">
        <v>22.15</v>
      </c>
      <c r="P379">
        <v>25</v>
      </c>
      <c r="Q379">
        <v>202302</v>
      </c>
      <c r="R379">
        <v>202326</v>
      </c>
      <c r="U379" t="s">
        <v>887</v>
      </c>
      <c r="V379">
        <v>28</v>
      </c>
      <c r="AO379" t="s">
        <v>49</v>
      </c>
      <c r="AP379" t="s">
        <v>50</v>
      </c>
      <c r="AQ379" t="s">
        <v>51</v>
      </c>
      <c r="AR379" t="s">
        <v>52</v>
      </c>
      <c r="BE379" t="s">
        <v>169</v>
      </c>
      <c r="BF379" t="s">
        <v>170</v>
      </c>
      <c r="BM379" t="s">
        <v>169</v>
      </c>
    </row>
    <row r="380" spans="1:65">
      <c r="A380">
        <v>77428</v>
      </c>
      <c r="B380" t="s">
        <v>888</v>
      </c>
      <c r="C380">
        <v>712</v>
      </c>
      <c r="D380" t="s">
        <v>524</v>
      </c>
      <c r="E380" t="s">
        <v>525</v>
      </c>
      <c r="F380" t="s">
        <v>526</v>
      </c>
      <c r="I380">
        <v>0.3</v>
      </c>
      <c r="J380">
        <v>0.35799999999999998</v>
      </c>
      <c r="K380">
        <v>0.12</v>
      </c>
      <c r="L380">
        <v>0</v>
      </c>
      <c r="M380">
        <v>0</v>
      </c>
      <c r="N380">
        <v>0.35799999999999998</v>
      </c>
      <c r="O380">
        <v>35.799999999999997</v>
      </c>
      <c r="P380">
        <v>100</v>
      </c>
      <c r="Q380">
        <v>202305</v>
      </c>
      <c r="R380">
        <v>202327</v>
      </c>
      <c r="U380" t="s">
        <v>889</v>
      </c>
      <c r="V380">
        <v>17</v>
      </c>
      <c r="AO380" t="s">
        <v>49</v>
      </c>
      <c r="AP380" t="s">
        <v>50</v>
      </c>
      <c r="BC380" t="s">
        <v>61</v>
      </c>
      <c r="BD380" t="s">
        <v>62</v>
      </c>
      <c r="BM380" t="s">
        <v>61</v>
      </c>
    </row>
    <row r="381" spans="1:65">
      <c r="A381">
        <v>77507</v>
      </c>
      <c r="B381" t="s">
        <v>890</v>
      </c>
      <c r="C381">
        <v>712</v>
      </c>
      <c r="D381" t="s">
        <v>43</v>
      </c>
      <c r="E381" t="s">
        <v>44</v>
      </c>
      <c r="F381" t="s">
        <v>45</v>
      </c>
      <c r="I381">
        <v>0.3</v>
      </c>
      <c r="J381">
        <v>2.5430000000000001</v>
      </c>
      <c r="K381">
        <v>6.46</v>
      </c>
      <c r="L381">
        <v>0</v>
      </c>
      <c r="M381">
        <v>0</v>
      </c>
      <c r="N381">
        <v>2.5430000000000001</v>
      </c>
      <c r="O381">
        <v>25.43</v>
      </c>
      <c r="P381">
        <v>10</v>
      </c>
      <c r="Q381">
        <v>202308</v>
      </c>
      <c r="R381">
        <v>202327</v>
      </c>
      <c r="U381" t="s">
        <v>891</v>
      </c>
      <c r="V381">
        <v>55</v>
      </c>
      <c r="AO381" t="s">
        <v>49</v>
      </c>
      <c r="AP381" t="s">
        <v>50</v>
      </c>
      <c r="BA381" t="s">
        <v>55</v>
      </c>
      <c r="BB381" t="s">
        <v>56</v>
      </c>
      <c r="BM381" t="s">
        <v>55</v>
      </c>
    </row>
    <row r="382" spans="1:65">
      <c r="A382">
        <v>77508</v>
      </c>
      <c r="B382" t="s">
        <v>892</v>
      </c>
      <c r="C382">
        <v>712</v>
      </c>
      <c r="D382" t="s">
        <v>289</v>
      </c>
      <c r="E382" t="s">
        <v>290</v>
      </c>
      <c r="F382" t="s">
        <v>291</v>
      </c>
      <c r="I382">
        <v>0.3</v>
      </c>
      <c r="J382">
        <v>1.5429999999999999</v>
      </c>
      <c r="K382">
        <v>2.38</v>
      </c>
      <c r="L382">
        <v>0</v>
      </c>
      <c r="M382">
        <v>0</v>
      </c>
      <c r="N382">
        <v>1.5429999999999999</v>
      </c>
      <c r="O382">
        <v>38.57</v>
      </c>
      <c r="P382">
        <v>25</v>
      </c>
      <c r="Q382">
        <v>202302</v>
      </c>
      <c r="R382">
        <v>202326</v>
      </c>
      <c r="U382" t="s">
        <v>893</v>
      </c>
      <c r="V382">
        <v>41</v>
      </c>
      <c r="AO382" t="s">
        <v>49</v>
      </c>
      <c r="AP382" t="s">
        <v>50</v>
      </c>
      <c r="AS382" t="s">
        <v>417</v>
      </c>
      <c r="AT382" t="s">
        <v>418</v>
      </c>
      <c r="BC382" t="s">
        <v>61</v>
      </c>
      <c r="BD382" t="s">
        <v>62</v>
      </c>
      <c r="BM382" t="s">
        <v>61</v>
      </c>
    </row>
    <row r="383" spans="1:65">
      <c r="A383">
        <v>77509</v>
      </c>
      <c r="B383" t="s">
        <v>894</v>
      </c>
      <c r="C383">
        <v>712</v>
      </c>
      <c r="D383" t="s">
        <v>289</v>
      </c>
      <c r="E383" t="s">
        <v>290</v>
      </c>
      <c r="F383" t="s">
        <v>291</v>
      </c>
      <c r="I383">
        <v>0.3</v>
      </c>
      <c r="J383">
        <v>1.272</v>
      </c>
      <c r="K383">
        <v>1.61</v>
      </c>
      <c r="L383">
        <v>0</v>
      </c>
      <c r="M383">
        <v>0</v>
      </c>
      <c r="N383">
        <v>1.272</v>
      </c>
      <c r="O383">
        <v>31.8</v>
      </c>
      <c r="P383">
        <v>25</v>
      </c>
      <c r="Q383">
        <v>202302</v>
      </c>
      <c r="R383">
        <v>202326</v>
      </c>
      <c r="U383" t="s">
        <v>895</v>
      </c>
      <c r="V383">
        <v>35</v>
      </c>
      <c r="AO383" t="s">
        <v>49</v>
      </c>
      <c r="AP383" t="s">
        <v>50</v>
      </c>
      <c r="AQ383" t="s">
        <v>51</v>
      </c>
      <c r="AR383" t="s">
        <v>52</v>
      </c>
      <c r="BE383" t="s">
        <v>169</v>
      </c>
      <c r="BF383" t="s">
        <v>170</v>
      </c>
      <c r="BM383" t="s">
        <v>169</v>
      </c>
    </row>
    <row r="384" spans="1:65">
      <c r="A384">
        <v>77555</v>
      </c>
      <c r="B384" t="s">
        <v>896</v>
      </c>
      <c r="C384">
        <v>712</v>
      </c>
      <c r="D384" t="s">
        <v>750</v>
      </c>
      <c r="E384" t="s">
        <v>751</v>
      </c>
      <c r="F384" t="s">
        <v>752</v>
      </c>
      <c r="I384">
        <v>0.3</v>
      </c>
      <c r="J384">
        <v>37.857999999999997</v>
      </c>
      <c r="K384">
        <v>1433.22</v>
      </c>
      <c r="L384">
        <v>0</v>
      </c>
      <c r="M384">
        <v>0</v>
      </c>
      <c r="N384">
        <v>37.857999999999997</v>
      </c>
      <c r="O384">
        <v>37.85</v>
      </c>
      <c r="P384">
        <v>1</v>
      </c>
      <c r="Q384">
        <v>202309</v>
      </c>
      <c r="R384">
        <v>202327</v>
      </c>
      <c r="U384" t="s">
        <v>897</v>
      </c>
      <c r="V384">
        <v>95</v>
      </c>
      <c r="BE384" t="s">
        <v>169</v>
      </c>
      <c r="BF384" t="s">
        <v>170</v>
      </c>
      <c r="BM384" t="s">
        <v>169</v>
      </c>
    </row>
    <row r="385" spans="1:65">
      <c r="A385">
        <v>77555</v>
      </c>
      <c r="B385" t="s">
        <v>896</v>
      </c>
      <c r="C385">
        <v>712</v>
      </c>
      <c r="D385" t="s">
        <v>759</v>
      </c>
      <c r="E385" t="s">
        <v>760</v>
      </c>
      <c r="F385" t="s">
        <v>760</v>
      </c>
      <c r="I385">
        <v>0.3</v>
      </c>
      <c r="J385">
        <v>67.858000000000004</v>
      </c>
      <c r="K385">
        <v>4604.7</v>
      </c>
      <c r="L385">
        <v>0</v>
      </c>
      <c r="M385">
        <v>0</v>
      </c>
      <c r="N385">
        <v>67.858000000000004</v>
      </c>
      <c r="O385">
        <v>67.849999999999994</v>
      </c>
      <c r="P385">
        <v>1</v>
      </c>
      <c r="Q385">
        <v>202309</v>
      </c>
      <c r="R385">
        <v>202327</v>
      </c>
      <c r="U385" t="s">
        <v>898</v>
      </c>
      <c r="V385">
        <v>99</v>
      </c>
      <c r="BE385" t="s">
        <v>169</v>
      </c>
      <c r="BF385" t="s">
        <v>170</v>
      </c>
      <c r="BM385" t="s">
        <v>169</v>
      </c>
    </row>
    <row r="386" spans="1:65">
      <c r="A386">
        <v>78834</v>
      </c>
      <c r="B386" t="s">
        <v>899</v>
      </c>
      <c r="C386">
        <v>712</v>
      </c>
      <c r="D386" t="s">
        <v>81</v>
      </c>
      <c r="E386" t="s">
        <v>82</v>
      </c>
      <c r="F386" t="s">
        <v>83</v>
      </c>
      <c r="I386">
        <v>0.3</v>
      </c>
      <c r="J386">
        <v>3.4</v>
      </c>
      <c r="K386">
        <v>11.56</v>
      </c>
      <c r="L386">
        <v>0</v>
      </c>
      <c r="M386">
        <v>0</v>
      </c>
      <c r="N386">
        <v>3.4</v>
      </c>
      <c r="O386">
        <v>34</v>
      </c>
      <c r="P386">
        <v>10</v>
      </c>
      <c r="Q386">
        <v>202308</v>
      </c>
      <c r="R386">
        <v>202327</v>
      </c>
      <c r="U386" t="s">
        <v>900</v>
      </c>
      <c r="V386">
        <v>65</v>
      </c>
      <c r="AG386" t="s">
        <v>374</v>
      </c>
      <c r="AH386" t="s">
        <v>375</v>
      </c>
      <c r="AO386" t="s">
        <v>49</v>
      </c>
      <c r="AP386" t="s">
        <v>50</v>
      </c>
      <c r="BA386" t="s">
        <v>55</v>
      </c>
      <c r="BB386" t="s">
        <v>56</v>
      </c>
      <c r="BM386" t="s">
        <v>55</v>
      </c>
    </row>
    <row r="387" spans="1:65">
      <c r="A387">
        <v>78849</v>
      </c>
      <c r="B387" t="s">
        <v>901</v>
      </c>
      <c r="C387">
        <v>712</v>
      </c>
      <c r="D387" t="s">
        <v>280</v>
      </c>
      <c r="E387" t="s">
        <v>281</v>
      </c>
      <c r="F387" t="s">
        <v>83</v>
      </c>
      <c r="I387">
        <v>0.3</v>
      </c>
      <c r="J387">
        <v>3.972</v>
      </c>
      <c r="K387">
        <v>15.77</v>
      </c>
      <c r="L387">
        <v>0</v>
      </c>
      <c r="M387">
        <v>0</v>
      </c>
      <c r="N387">
        <v>3.972</v>
      </c>
      <c r="O387">
        <v>99.3</v>
      </c>
      <c r="P387">
        <v>25</v>
      </c>
      <c r="Q387">
        <v>202308</v>
      </c>
      <c r="R387">
        <v>202327</v>
      </c>
      <c r="U387" t="s">
        <v>902</v>
      </c>
      <c r="V387">
        <v>71</v>
      </c>
      <c r="AG387" t="s">
        <v>374</v>
      </c>
      <c r="AH387" t="s">
        <v>375</v>
      </c>
      <c r="AO387" t="s">
        <v>49</v>
      </c>
      <c r="AP387" t="s">
        <v>50</v>
      </c>
      <c r="BA387" t="s">
        <v>55</v>
      </c>
      <c r="BB387" t="s">
        <v>56</v>
      </c>
      <c r="BM387" t="s">
        <v>55</v>
      </c>
    </row>
    <row r="388" spans="1:65">
      <c r="A388">
        <v>78862</v>
      </c>
      <c r="B388" t="s">
        <v>903</v>
      </c>
      <c r="C388">
        <v>712</v>
      </c>
      <c r="D388" t="s">
        <v>43</v>
      </c>
      <c r="E388" t="s">
        <v>44</v>
      </c>
      <c r="F388" t="s">
        <v>45</v>
      </c>
      <c r="I388">
        <v>0.3</v>
      </c>
      <c r="J388">
        <v>2.5430000000000001</v>
      </c>
      <c r="K388">
        <v>6.46</v>
      </c>
      <c r="L388">
        <v>0</v>
      </c>
      <c r="M388">
        <v>0</v>
      </c>
      <c r="N388">
        <v>2.5430000000000001</v>
      </c>
      <c r="O388">
        <v>25.43</v>
      </c>
      <c r="P388">
        <v>10</v>
      </c>
      <c r="Q388">
        <v>202308</v>
      </c>
      <c r="R388">
        <v>202327</v>
      </c>
      <c r="U388" t="s">
        <v>904</v>
      </c>
      <c r="V388">
        <v>55</v>
      </c>
      <c r="AO388" t="s">
        <v>49</v>
      </c>
      <c r="AP388" t="s">
        <v>50</v>
      </c>
      <c r="BA388" t="s">
        <v>55</v>
      </c>
      <c r="BB388" t="s">
        <v>56</v>
      </c>
      <c r="BM388" t="s">
        <v>55</v>
      </c>
    </row>
    <row r="389" spans="1:65">
      <c r="A389">
        <v>79423</v>
      </c>
      <c r="B389" t="s">
        <v>905</v>
      </c>
      <c r="C389">
        <v>712</v>
      </c>
      <c r="D389" t="s">
        <v>43</v>
      </c>
      <c r="E389" t="s">
        <v>44</v>
      </c>
      <c r="F389" t="s">
        <v>45</v>
      </c>
      <c r="I389">
        <v>0.3</v>
      </c>
      <c r="J389">
        <v>1.972</v>
      </c>
      <c r="K389">
        <v>3.88</v>
      </c>
      <c r="L389">
        <v>0</v>
      </c>
      <c r="M389">
        <v>0</v>
      </c>
      <c r="N389">
        <v>1.972</v>
      </c>
      <c r="O389">
        <v>19.72</v>
      </c>
      <c r="P389">
        <v>10</v>
      </c>
      <c r="Q389">
        <v>202308</v>
      </c>
      <c r="R389">
        <v>202327</v>
      </c>
      <c r="U389" t="s">
        <v>906</v>
      </c>
      <c r="V389">
        <v>49</v>
      </c>
      <c r="AO389" t="s">
        <v>49</v>
      </c>
      <c r="AP389" t="s">
        <v>50</v>
      </c>
      <c r="BA389" t="s">
        <v>55</v>
      </c>
      <c r="BB389" t="s">
        <v>56</v>
      </c>
      <c r="BM389" t="s">
        <v>55</v>
      </c>
    </row>
    <row r="390" spans="1:65">
      <c r="A390">
        <v>79428</v>
      </c>
      <c r="B390" t="s">
        <v>907</v>
      </c>
      <c r="C390">
        <v>712</v>
      </c>
      <c r="D390" t="s">
        <v>81</v>
      </c>
      <c r="E390" t="s">
        <v>82</v>
      </c>
      <c r="F390" t="s">
        <v>83</v>
      </c>
      <c r="I390">
        <v>0.3</v>
      </c>
      <c r="J390">
        <v>12.542999999999999</v>
      </c>
      <c r="K390">
        <v>157.32</v>
      </c>
      <c r="L390">
        <v>0</v>
      </c>
      <c r="M390">
        <v>0</v>
      </c>
      <c r="N390">
        <v>12.542999999999999</v>
      </c>
      <c r="O390">
        <v>125.43</v>
      </c>
      <c r="P390">
        <v>10</v>
      </c>
      <c r="Q390">
        <v>202305</v>
      </c>
      <c r="R390">
        <v>202327</v>
      </c>
      <c r="U390" t="s">
        <v>908</v>
      </c>
      <c r="V390">
        <v>91</v>
      </c>
      <c r="AO390" t="s">
        <v>49</v>
      </c>
      <c r="AP390" t="s">
        <v>50</v>
      </c>
      <c r="AQ390" t="s">
        <v>51</v>
      </c>
      <c r="AR390" t="s">
        <v>52</v>
      </c>
      <c r="BA390" t="s">
        <v>55</v>
      </c>
      <c r="BB390" t="s">
        <v>56</v>
      </c>
      <c r="BM390" t="s">
        <v>55</v>
      </c>
    </row>
    <row r="391" spans="1:65">
      <c r="A391">
        <v>79561</v>
      </c>
      <c r="B391" t="s">
        <v>909</v>
      </c>
      <c r="C391">
        <v>712</v>
      </c>
      <c r="D391" t="s">
        <v>910</v>
      </c>
      <c r="E391" t="s">
        <v>911</v>
      </c>
      <c r="F391" t="s">
        <v>912</v>
      </c>
      <c r="I391">
        <v>0.3</v>
      </c>
      <c r="J391">
        <v>2.8290000000000002</v>
      </c>
      <c r="K391">
        <v>8</v>
      </c>
      <c r="L391">
        <v>0</v>
      </c>
      <c r="M391">
        <v>0</v>
      </c>
      <c r="N391">
        <v>2.8290000000000002</v>
      </c>
      <c r="O391">
        <v>70.72</v>
      </c>
      <c r="P391">
        <v>25</v>
      </c>
      <c r="Q391">
        <v>202308</v>
      </c>
      <c r="R391">
        <v>202327</v>
      </c>
      <c r="U391" t="s">
        <v>913</v>
      </c>
      <c r="V391">
        <v>58</v>
      </c>
      <c r="AO391" t="s">
        <v>49</v>
      </c>
      <c r="AP391" t="s">
        <v>50</v>
      </c>
      <c r="AQ391" t="s">
        <v>51</v>
      </c>
      <c r="AR391" t="s">
        <v>52</v>
      </c>
      <c r="BC391" t="s">
        <v>61</v>
      </c>
      <c r="BD391" t="s">
        <v>62</v>
      </c>
      <c r="BM391" t="s">
        <v>61</v>
      </c>
    </row>
    <row r="392" spans="1:65">
      <c r="A392">
        <v>79562</v>
      </c>
      <c r="B392" t="s">
        <v>914</v>
      </c>
      <c r="C392">
        <v>712</v>
      </c>
      <c r="D392" t="s">
        <v>524</v>
      </c>
      <c r="E392" t="s">
        <v>525</v>
      </c>
      <c r="F392" t="s">
        <v>526</v>
      </c>
      <c r="I392">
        <v>0.3</v>
      </c>
      <c r="J392">
        <v>0.74299999999999999</v>
      </c>
      <c r="K392">
        <v>0.55000000000000004</v>
      </c>
      <c r="L392">
        <v>0</v>
      </c>
      <c r="M392">
        <v>0</v>
      </c>
      <c r="N392">
        <v>0.74299999999999999</v>
      </c>
      <c r="O392">
        <v>74.3</v>
      </c>
      <c r="P392">
        <v>100</v>
      </c>
      <c r="Q392">
        <v>202308</v>
      </c>
      <c r="R392">
        <v>202327</v>
      </c>
      <c r="U392" t="s">
        <v>915</v>
      </c>
      <c r="V392">
        <v>26</v>
      </c>
      <c r="AM392" t="s">
        <v>368</v>
      </c>
      <c r="AN392" t="s">
        <v>369</v>
      </c>
      <c r="AQ392" t="s">
        <v>51</v>
      </c>
      <c r="AR392" t="s">
        <v>52</v>
      </c>
      <c r="BC392" t="s">
        <v>61</v>
      </c>
      <c r="BD392" t="s">
        <v>62</v>
      </c>
      <c r="BM392" t="s">
        <v>61</v>
      </c>
    </row>
    <row r="393" spans="1:65">
      <c r="A393">
        <v>79563</v>
      </c>
      <c r="B393" t="s">
        <v>916</v>
      </c>
      <c r="C393">
        <v>712</v>
      </c>
      <c r="D393" t="s">
        <v>74</v>
      </c>
      <c r="E393" t="s">
        <v>75</v>
      </c>
      <c r="I393">
        <v>0.3</v>
      </c>
      <c r="J393">
        <v>308.572</v>
      </c>
      <c r="K393">
        <v>95216.67</v>
      </c>
      <c r="L393">
        <v>0</v>
      </c>
      <c r="M393">
        <v>0</v>
      </c>
      <c r="N393">
        <v>308.572</v>
      </c>
      <c r="O393">
        <v>308.57</v>
      </c>
      <c r="P393">
        <v>1</v>
      </c>
      <c r="Q393">
        <v>202305</v>
      </c>
      <c r="R393">
        <v>202322</v>
      </c>
      <c r="U393" t="s">
        <v>917</v>
      </c>
      <c r="V393">
        <v>107</v>
      </c>
      <c r="AO393" t="s">
        <v>49</v>
      </c>
      <c r="AP393" t="s">
        <v>50</v>
      </c>
      <c r="BI393" t="s">
        <v>393</v>
      </c>
      <c r="BJ393" t="s">
        <v>394</v>
      </c>
      <c r="BM393" t="s">
        <v>393</v>
      </c>
    </row>
    <row r="394" spans="1:65">
      <c r="A394">
        <v>79572</v>
      </c>
      <c r="B394" t="s">
        <v>918</v>
      </c>
      <c r="C394">
        <v>712</v>
      </c>
      <c r="D394" t="s">
        <v>453</v>
      </c>
      <c r="E394" t="s">
        <v>454</v>
      </c>
      <c r="F394" t="s">
        <v>455</v>
      </c>
      <c r="I394">
        <v>0.3</v>
      </c>
      <c r="J394">
        <v>2.2290000000000001</v>
      </c>
      <c r="K394">
        <v>4.96</v>
      </c>
      <c r="L394">
        <v>0</v>
      </c>
      <c r="M394">
        <v>0</v>
      </c>
      <c r="N394">
        <v>2.2290000000000001</v>
      </c>
      <c r="O394">
        <v>55.72</v>
      </c>
      <c r="P394">
        <v>25</v>
      </c>
      <c r="Q394">
        <v>202302</v>
      </c>
      <c r="R394">
        <v>202326</v>
      </c>
      <c r="U394" t="s">
        <v>919</v>
      </c>
      <c r="V394">
        <v>52</v>
      </c>
      <c r="BC394" t="s">
        <v>61</v>
      </c>
      <c r="BD394" t="s">
        <v>62</v>
      </c>
      <c r="BM394" t="s">
        <v>61</v>
      </c>
    </row>
    <row r="395" spans="1:65">
      <c r="A395">
        <v>79579</v>
      </c>
      <c r="B395" t="s">
        <v>920</v>
      </c>
      <c r="C395">
        <v>712</v>
      </c>
      <c r="D395" t="s">
        <v>250</v>
      </c>
      <c r="E395" t="s">
        <v>251</v>
      </c>
      <c r="F395" t="s">
        <v>45</v>
      </c>
      <c r="I395">
        <v>0.3</v>
      </c>
      <c r="J395">
        <v>3.4</v>
      </c>
      <c r="K395">
        <v>11.56</v>
      </c>
      <c r="L395">
        <v>0</v>
      </c>
      <c r="M395">
        <v>0</v>
      </c>
      <c r="N395">
        <v>3.4</v>
      </c>
      <c r="O395">
        <v>85</v>
      </c>
      <c r="P395">
        <v>25</v>
      </c>
      <c r="Q395">
        <v>202309</v>
      </c>
      <c r="R395">
        <v>202327</v>
      </c>
      <c r="U395" t="s">
        <v>921</v>
      </c>
      <c r="V395">
        <v>65</v>
      </c>
      <c r="BC395" t="s">
        <v>61</v>
      </c>
      <c r="BD395" t="s">
        <v>62</v>
      </c>
      <c r="BM395" t="s">
        <v>61</v>
      </c>
    </row>
    <row r="396" spans="1:65">
      <c r="A396">
        <v>79582</v>
      </c>
      <c r="B396" t="s">
        <v>922</v>
      </c>
      <c r="C396">
        <v>712</v>
      </c>
      <c r="D396" t="s">
        <v>524</v>
      </c>
      <c r="E396" t="s">
        <v>525</v>
      </c>
      <c r="F396" t="s">
        <v>526</v>
      </c>
      <c r="I396">
        <v>0.3</v>
      </c>
      <c r="J396">
        <v>0.35799999999999998</v>
      </c>
      <c r="K396">
        <v>0.12</v>
      </c>
      <c r="L396">
        <v>0</v>
      </c>
      <c r="M396">
        <v>0</v>
      </c>
      <c r="N396">
        <v>0.35799999999999998</v>
      </c>
      <c r="O396">
        <v>35.799999999999997</v>
      </c>
      <c r="P396">
        <v>100</v>
      </c>
      <c r="Q396">
        <v>202305</v>
      </c>
      <c r="R396">
        <v>202327</v>
      </c>
      <c r="U396" t="s">
        <v>923</v>
      </c>
      <c r="V396">
        <v>17</v>
      </c>
      <c r="AO396" t="s">
        <v>49</v>
      </c>
      <c r="AP396" t="s">
        <v>50</v>
      </c>
      <c r="BC396" t="s">
        <v>61</v>
      </c>
      <c r="BD396" t="s">
        <v>62</v>
      </c>
      <c r="BM396" t="s">
        <v>61</v>
      </c>
    </row>
    <row r="397" spans="1:65">
      <c r="A397">
        <v>80068</v>
      </c>
      <c r="B397" t="s">
        <v>924</v>
      </c>
      <c r="C397">
        <v>712</v>
      </c>
      <c r="D397" t="s">
        <v>43</v>
      </c>
      <c r="E397" t="s">
        <v>44</v>
      </c>
      <c r="F397" t="s">
        <v>45</v>
      </c>
      <c r="I397">
        <v>0.3</v>
      </c>
      <c r="J397">
        <v>3.1150000000000002</v>
      </c>
      <c r="K397">
        <v>9.6999999999999993</v>
      </c>
      <c r="L397">
        <v>0</v>
      </c>
      <c r="M397">
        <v>0</v>
      </c>
      <c r="N397">
        <v>3.1150000000000002</v>
      </c>
      <c r="O397">
        <v>31.15</v>
      </c>
      <c r="P397">
        <v>10</v>
      </c>
      <c r="Q397">
        <v>202307</v>
      </c>
      <c r="R397">
        <v>202327</v>
      </c>
      <c r="U397" t="s">
        <v>925</v>
      </c>
      <c r="V397">
        <v>60</v>
      </c>
      <c r="AE397" t="s">
        <v>47</v>
      </c>
      <c r="AF397" t="s">
        <v>48</v>
      </c>
      <c r="AG397" t="s">
        <v>374</v>
      </c>
      <c r="AH397" t="s">
        <v>375</v>
      </c>
      <c r="AO397" t="s">
        <v>49</v>
      </c>
      <c r="AP397" t="s">
        <v>50</v>
      </c>
      <c r="AW397" t="s">
        <v>53</v>
      </c>
      <c r="AX397" t="s">
        <v>54</v>
      </c>
      <c r="BA397" t="s">
        <v>55</v>
      </c>
      <c r="BB397" t="s">
        <v>56</v>
      </c>
      <c r="BM397" t="s">
        <v>55</v>
      </c>
    </row>
    <row r="398" spans="1:65">
      <c r="A398">
        <v>80243</v>
      </c>
      <c r="B398" t="s">
        <v>926</v>
      </c>
      <c r="C398">
        <v>712</v>
      </c>
      <c r="D398" t="s">
        <v>294</v>
      </c>
      <c r="E398" t="s">
        <v>295</v>
      </c>
      <c r="F398" t="s">
        <v>295</v>
      </c>
      <c r="I398">
        <v>0.3</v>
      </c>
      <c r="J398">
        <v>55.715000000000003</v>
      </c>
      <c r="K398">
        <v>3104.16</v>
      </c>
      <c r="L398">
        <v>0</v>
      </c>
      <c r="M398">
        <v>0</v>
      </c>
      <c r="N398">
        <v>55.715000000000003</v>
      </c>
      <c r="O398">
        <v>55.71</v>
      </c>
      <c r="P398">
        <v>1</v>
      </c>
      <c r="Q398">
        <v>202309</v>
      </c>
      <c r="R398">
        <v>202327</v>
      </c>
      <c r="U398" t="s">
        <v>927</v>
      </c>
      <c r="V398">
        <v>97</v>
      </c>
      <c r="BE398" t="s">
        <v>169</v>
      </c>
      <c r="BF398" t="s">
        <v>170</v>
      </c>
      <c r="BM398" t="s">
        <v>169</v>
      </c>
    </row>
    <row r="399" spans="1:65">
      <c r="A399">
        <v>80244</v>
      </c>
      <c r="B399" t="s">
        <v>928</v>
      </c>
      <c r="C399">
        <v>712</v>
      </c>
      <c r="D399" t="s">
        <v>294</v>
      </c>
      <c r="E399" t="s">
        <v>295</v>
      </c>
      <c r="F399" t="s">
        <v>295</v>
      </c>
      <c r="I399">
        <v>0.3</v>
      </c>
      <c r="J399">
        <v>55.715000000000003</v>
      </c>
      <c r="K399">
        <v>3104.16</v>
      </c>
      <c r="L399">
        <v>0</v>
      </c>
      <c r="M399">
        <v>0</v>
      </c>
      <c r="N399">
        <v>55.715000000000003</v>
      </c>
      <c r="O399">
        <v>55.71</v>
      </c>
      <c r="P399">
        <v>1</v>
      </c>
      <c r="Q399">
        <v>202309</v>
      </c>
      <c r="R399">
        <v>202327</v>
      </c>
      <c r="U399" t="s">
        <v>929</v>
      </c>
      <c r="V399">
        <v>97</v>
      </c>
      <c r="BE399" t="s">
        <v>169</v>
      </c>
      <c r="BF399" t="s">
        <v>170</v>
      </c>
      <c r="BM399" t="s">
        <v>169</v>
      </c>
    </row>
    <row r="400" spans="1:65">
      <c r="A400">
        <v>80246</v>
      </c>
      <c r="B400" t="s">
        <v>930</v>
      </c>
      <c r="C400">
        <v>712</v>
      </c>
      <c r="D400" t="s">
        <v>294</v>
      </c>
      <c r="E400" t="s">
        <v>295</v>
      </c>
      <c r="F400" t="s">
        <v>295</v>
      </c>
      <c r="I400">
        <v>0.3</v>
      </c>
      <c r="J400">
        <v>55.715000000000003</v>
      </c>
      <c r="K400">
        <v>3104.16</v>
      </c>
      <c r="L400">
        <v>0</v>
      </c>
      <c r="M400">
        <v>0</v>
      </c>
      <c r="N400">
        <v>55.715000000000003</v>
      </c>
      <c r="O400">
        <v>55.71</v>
      </c>
      <c r="P400">
        <v>1</v>
      </c>
      <c r="Q400">
        <v>202309</v>
      </c>
      <c r="R400">
        <v>202327</v>
      </c>
      <c r="U400" t="s">
        <v>931</v>
      </c>
      <c r="V400">
        <v>97</v>
      </c>
      <c r="BE400" t="s">
        <v>169</v>
      </c>
      <c r="BF400" t="s">
        <v>170</v>
      </c>
      <c r="BM400" t="s">
        <v>169</v>
      </c>
    </row>
    <row r="401" spans="1:65">
      <c r="A401">
        <v>80247</v>
      </c>
      <c r="B401" t="s">
        <v>932</v>
      </c>
      <c r="C401">
        <v>712</v>
      </c>
      <c r="D401" t="s">
        <v>294</v>
      </c>
      <c r="E401" t="s">
        <v>295</v>
      </c>
      <c r="F401" t="s">
        <v>295</v>
      </c>
      <c r="I401">
        <v>0.3</v>
      </c>
      <c r="J401">
        <v>55.715000000000003</v>
      </c>
      <c r="K401">
        <v>3104.16</v>
      </c>
      <c r="L401">
        <v>0</v>
      </c>
      <c r="M401">
        <v>0</v>
      </c>
      <c r="N401">
        <v>55.715000000000003</v>
      </c>
      <c r="O401">
        <v>55.71</v>
      </c>
      <c r="P401">
        <v>1</v>
      </c>
      <c r="Q401">
        <v>202309</v>
      </c>
      <c r="R401">
        <v>202327</v>
      </c>
      <c r="U401" t="s">
        <v>933</v>
      </c>
      <c r="V401">
        <v>97</v>
      </c>
      <c r="BE401" t="s">
        <v>169</v>
      </c>
      <c r="BF401" t="s">
        <v>170</v>
      </c>
      <c r="BM401" t="s">
        <v>169</v>
      </c>
    </row>
    <row r="402" spans="1:65">
      <c r="A402">
        <v>80248</v>
      </c>
      <c r="B402" t="s">
        <v>934</v>
      </c>
      <c r="C402">
        <v>712</v>
      </c>
      <c r="D402" t="s">
        <v>294</v>
      </c>
      <c r="E402" t="s">
        <v>295</v>
      </c>
      <c r="F402" t="s">
        <v>295</v>
      </c>
      <c r="I402">
        <v>0.3</v>
      </c>
      <c r="J402">
        <v>55.715000000000003</v>
      </c>
      <c r="K402">
        <v>3104.16</v>
      </c>
      <c r="L402">
        <v>0</v>
      </c>
      <c r="M402">
        <v>0</v>
      </c>
      <c r="N402">
        <v>55.715000000000003</v>
      </c>
      <c r="O402">
        <v>55.71</v>
      </c>
      <c r="P402">
        <v>1</v>
      </c>
      <c r="Q402">
        <v>202309</v>
      </c>
      <c r="R402">
        <v>202327</v>
      </c>
      <c r="U402" t="s">
        <v>935</v>
      </c>
      <c r="V402">
        <v>97</v>
      </c>
      <c r="AO402" t="s">
        <v>49</v>
      </c>
      <c r="AP402" t="s">
        <v>50</v>
      </c>
      <c r="BE402" t="s">
        <v>169</v>
      </c>
      <c r="BF402" t="s">
        <v>170</v>
      </c>
      <c r="BM402" t="s">
        <v>169</v>
      </c>
    </row>
    <row r="403" spans="1:65">
      <c r="A403">
        <v>80486</v>
      </c>
      <c r="B403" t="s">
        <v>936</v>
      </c>
      <c r="C403">
        <v>712</v>
      </c>
      <c r="D403" t="s">
        <v>86</v>
      </c>
      <c r="E403" t="s">
        <v>87</v>
      </c>
      <c r="F403" t="s">
        <v>88</v>
      </c>
      <c r="I403">
        <v>0.3</v>
      </c>
      <c r="J403">
        <v>5.5430000000000001</v>
      </c>
      <c r="K403">
        <v>30.72</v>
      </c>
      <c r="L403">
        <v>0</v>
      </c>
      <c r="M403">
        <v>0</v>
      </c>
      <c r="N403">
        <v>5.5430000000000001</v>
      </c>
      <c r="O403">
        <v>55.43</v>
      </c>
      <c r="P403">
        <v>10</v>
      </c>
      <c r="Q403">
        <v>202305</v>
      </c>
      <c r="R403">
        <v>202327</v>
      </c>
      <c r="U403" t="s">
        <v>937</v>
      </c>
      <c r="V403">
        <v>82</v>
      </c>
      <c r="AO403" t="s">
        <v>49</v>
      </c>
      <c r="AP403" t="s">
        <v>50</v>
      </c>
      <c r="BC403" t="s">
        <v>61</v>
      </c>
      <c r="BD403" t="s">
        <v>62</v>
      </c>
      <c r="BM403" t="s">
        <v>61</v>
      </c>
    </row>
    <row r="404" spans="1:65">
      <c r="A404">
        <v>80547</v>
      </c>
      <c r="B404" t="s">
        <v>938</v>
      </c>
      <c r="C404">
        <v>712</v>
      </c>
      <c r="D404" t="s">
        <v>524</v>
      </c>
      <c r="E404" t="s">
        <v>525</v>
      </c>
      <c r="F404" t="s">
        <v>526</v>
      </c>
      <c r="I404">
        <v>0.3</v>
      </c>
      <c r="J404">
        <v>0.35799999999999998</v>
      </c>
      <c r="K404">
        <v>0.12</v>
      </c>
      <c r="L404">
        <v>0</v>
      </c>
      <c r="M404">
        <v>0</v>
      </c>
      <c r="N404">
        <v>0.35799999999999998</v>
      </c>
      <c r="O404">
        <v>35.799999999999997</v>
      </c>
      <c r="P404">
        <v>100</v>
      </c>
      <c r="Q404">
        <v>202305</v>
      </c>
      <c r="R404">
        <v>202327</v>
      </c>
      <c r="U404" t="s">
        <v>939</v>
      </c>
      <c r="V404">
        <v>17</v>
      </c>
      <c r="AO404" t="s">
        <v>49</v>
      </c>
      <c r="AP404" t="s">
        <v>50</v>
      </c>
      <c r="BC404" t="s">
        <v>61</v>
      </c>
      <c r="BD404" t="s">
        <v>62</v>
      </c>
      <c r="BM404" t="s">
        <v>61</v>
      </c>
    </row>
    <row r="405" spans="1:65">
      <c r="A405">
        <v>80945</v>
      </c>
      <c r="B405" t="s">
        <v>940</v>
      </c>
      <c r="C405">
        <v>712</v>
      </c>
      <c r="D405" t="s">
        <v>250</v>
      </c>
      <c r="E405" t="s">
        <v>251</v>
      </c>
      <c r="F405" t="s">
        <v>45</v>
      </c>
      <c r="I405">
        <v>0.3</v>
      </c>
      <c r="J405">
        <v>3.4</v>
      </c>
      <c r="K405">
        <v>11.56</v>
      </c>
      <c r="L405">
        <v>0</v>
      </c>
      <c r="M405">
        <v>0</v>
      </c>
      <c r="N405">
        <v>3.4</v>
      </c>
      <c r="O405">
        <v>85</v>
      </c>
      <c r="P405">
        <v>25</v>
      </c>
      <c r="Q405">
        <v>202309</v>
      </c>
      <c r="R405">
        <v>202327</v>
      </c>
      <c r="U405" t="s">
        <v>941</v>
      </c>
      <c r="V405">
        <v>65</v>
      </c>
      <c r="AO405" t="s">
        <v>49</v>
      </c>
      <c r="AP405" t="s">
        <v>50</v>
      </c>
      <c r="AQ405" t="s">
        <v>51</v>
      </c>
      <c r="AR405" t="s">
        <v>52</v>
      </c>
      <c r="BC405" t="s">
        <v>61</v>
      </c>
      <c r="BD405" t="s">
        <v>62</v>
      </c>
      <c r="BM405" t="s">
        <v>61</v>
      </c>
    </row>
    <row r="406" spans="1:65">
      <c r="A406">
        <v>80965</v>
      </c>
      <c r="B406" t="s">
        <v>942</v>
      </c>
      <c r="C406">
        <v>712</v>
      </c>
      <c r="D406" t="s">
        <v>943</v>
      </c>
      <c r="E406" t="s">
        <v>87</v>
      </c>
      <c r="F406" t="s">
        <v>944</v>
      </c>
      <c r="I406">
        <v>0.3</v>
      </c>
      <c r="J406">
        <v>4.258</v>
      </c>
      <c r="K406">
        <v>18.13</v>
      </c>
      <c r="L406">
        <v>0</v>
      </c>
      <c r="M406">
        <v>0</v>
      </c>
      <c r="N406">
        <v>4.258</v>
      </c>
      <c r="O406">
        <v>42.58</v>
      </c>
      <c r="P406">
        <v>10</v>
      </c>
      <c r="Q406">
        <v>202309</v>
      </c>
      <c r="R406">
        <v>202327</v>
      </c>
      <c r="U406" t="s">
        <v>945</v>
      </c>
      <c r="V406">
        <v>75</v>
      </c>
      <c r="AO406" t="s">
        <v>49</v>
      </c>
      <c r="AP406" t="s">
        <v>50</v>
      </c>
      <c r="BC406" t="s">
        <v>61</v>
      </c>
      <c r="BD406" t="s">
        <v>62</v>
      </c>
      <c r="BM406" t="s">
        <v>61</v>
      </c>
    </row>
    <row r="407" spans="1:65">
      <c r="A407">
        <v>81005</v>
      </c>
      <c r="B407" t="s">
        <v>946</v>
      </c>
      <c r="C407">
        <v>712</v>
      </c>
      <c r="D407" t="s">
        <v>81</v>
      </c>
      <c r="E407" t="s">
        <v>82</v>
      </c>
      <c r="F407" t="s">
        <v>83</v>
      </c>
      <c r="I407">
        <v>0.3</v>
      </c>
      <c r="J407">
        <v>2.4</v>
      </c>
      <c r="K407">
        <v>5.76</v>
      </c>
      <c r="L407">
        <v>0</v>
      </c>
      <c r="M407">
        <v>0</v>
      </c>
      <c r="N407">
        <v>2.4</v>
      </c>
      <c r="O407">
        <v>24</v>
      </c>
      <c r="P407">
        <v>10</v>
      </c>
      <c r="Q407">
        <v>202308</v>
      </c>
      <c r="R407">
        <v>202327</v>
      </c>
      <c r="U407" t="s">
        <v>947</v>
      </c>
      <c r="V407">
        <v>54</v>
      </c>
      <c r="AO407" t="s">
        <v>49</v>
      </c>
      <c r="AP407" t="s">
        <v>50</v>
      </c>
      <c r="AQ407" t="s">
        <v>51</v>
      </c>
      <c r="AR407" t="s">
        <v>52</v>
      </c>
      <c r="BA407" t="s">
        <v>55</v>
      </c>
      <c r="BB407" t="s">
        <v>56</v>
      </c>
      <c r="BM407" t="s">
        <v>55</v>
      </c>
    </row>
    <row r="408" spans="1:65">
      <c r="A408">
        <v>81021</v>
      </c>
      <c r="B408" t="s">
        <v>948</v>
      </c>
      <c r="C408">
        <v>712</v>
      </c>
      <c r="D408" t="s">
        <v>284</v>
      </c>
      <c r="E408" t="s">
        <v>285</v>
      </c>
      <c r="F408" t="s">
        <v>286</v>
      </c>
      <c r="I408">
        <v>0.3</v>
      </c>
      <c r="J408">
        <v>0.98599999999999999</v>
      </c>
      <c r="K408">
        <v>0.97</v>
      </c>
      <c r="L408">
        <v>0</v>
      </c>
      <c r="M408">
        <v>0</v>
      </c>
      <c r="N408">
        <v>0.98599999999999999</v>
      </c>
      <c r="O408">
        <v>24.65</v>
      </c>
      <c r="P408">
        <v>25</v>
      </c>
      <c r="Q408">
        <v>202302</v>
      </c>
      <c r="R408">
        <v>202326</v>
      </c>
      <c r="U408" t="s">
        <v>949</v>
      </c>
      <c r="V408">
        <v>30</v>
      </c>
      <c r="AO408" t="s">
        <v>49</v>
      </c>
      <c r="AP408" t="s">
        <v>50</v>
      </c>
      <c r="BC408" t="s">
        <v>61</v>
      </c>
      <c r="BD408" t="s">
        <v>62</v>
      </c>
      <c r="BM408" t="s">
        <v>61</v>
      </c>
    </row>
    <row r="409" spans="1:65">
      <c r="A409">
        <v>81046</v>
      </c>
      <c r="B409" t="s">
        <v>950</v>
      </c>
      <c r="C409">
        <v>712</v>
      </c>
      <c r="D409" t="s">
        <v>280</v>
      </c>
      <c r="E409" t="s">
        <v>281</v>
      </c>
      <c r="F409" t="s">
        <v>83</v>
      </c>
      <c r="I409">
        <v>0.3</v>
      </c>
      <c r="J409">
        <v>2.8290000000000002</v>
      </c>
      <c r="K409">
        <v>8</v>
      </c>
      <c r="L409">
        <v>0</v>
      </c>
      <c r="M409">
        <v>0</v>
      </c>
      <c r="N409">
        <v>2.8290000000000002</v>
      </c>
      <c r="O409">
        <v>70.72</v>
      </c>
      <c r="P409">
        <v>25</v>
      </c>
      <c r="Q409">
        <v>202309</v>
      </c>
      <c r="R409">
        <v>202327</v>
      </c>
      <c r="U409" t="s">
        <v>951</v>
      </c>
      <c r="V409">
        <v>58</v>
      </c>
      <c r="BC409" t="s">
        <v>61</v>
      </c>
      <c r="BD409" t="s">
        <v>62</v>
      </c>
      <c r="BM409" t="s">
        <v>61</v>
      </c>
    </row>
    <row r="410" spans="1:65">
      <c r="A410">
        <v>81050</v>
      </c>
      <c r="B410" t="s">
        <v>952</v>
      </c>
      <c r="C410">
        <v>712</v>
      </c>
      <c r="D410" t="s">
        <v>280</v>
      </c>
      <c r="E410" t="s">
        <v>281</v>
      </c>
      <c r="F410" t="s">
        <v>83</v>
      </c>
      <c r="I410">
        <v>0.3</v>
      </c>
      <c r="J410">
        <v>2.8290000000000002</v>
      </c>
      <c r="K410">
        <v>8</v>
      </c>
      <c r="L410">
        <v>0</v>
      </c>
      <c r="M410">
        <v>0</v>
      </c>
      <c r="N410">
        <v>2.8290000000000002</v>
      </c>
      <c r="O410">
        <v>70.72</v>
      </c>
      <c r="P410">
        <v>25</v>
      </c>
      <c r="Q410">
        <v>202309</v>
      </c>
      <c r="R410">
        <v>202327</v>
      </c>
      <c r="U410" t="s">
        <v>953</v>
      </c>
      <c r="V410">
        <v>58</v>
      </c>
      <c r="BC410" t="s">
        <v>61</v>
      </c>
      <c r="BD410" t="s">
        <v>62</v>
      </c>
      <c r="BM410" t="s">
        <v>61</v>
      </c>
    </row>
    <row r="411" spans="1:65">
      <c r="A411">
        <v>81131</v>
      </c>
      <c r="B411" t="s">
        <v>954</v>
      </c>
      <c r="C411">
        <v>712</v>
      </c>
      <c r="D411" t="s">
        <v>81</v>
      </c>
      <c r="E411" t="s">
        <v>82</v>
      </c>
      <c r="F411" t="s">
        <v>83</v>
      </c>
      <c r="I411">
        <v>0.3</v>
      </c>
      <c r="J411">
        <v>17.114999999999998</v>
      </c>
      <c r="K411">
        <v>292.92</v>
      </c>
      <c r="L411">
        <v>0</v>
      </c>
      <c r="M411">
        <v>0</v>
      </c>
      <c r="N411">
        <v>17.114999999999998</v>
      </c>
      <c r="O411">
        <v>171.15</v>
      </c>
      <c r="P411">
        <v>10</v>
      </c>
      <c r="Q411">
        <v>202305</v>
      </c>
      <c r="R411">
        <v>202327</v>
      </c>
      <c r="U411" t="s">
        <v>955</v>
      </c>
      <c r="V411">
        <v>92</v>
      </c>
      <c r="AO411" t="s">
        <v>49</v>
      </c>
      <c r="AP411" t="s">
        <v>50</v>
      </c>
      <c r="AQ411" t="s">
        <v>51</v>
      </c>
      <c r="AR411" t="s">
        <v>52</v>
      </c>
      <c r="BA411" t="s">
        <v>55</v>
      </c>
      <c r="BB411" t="s">
        <v>56</v>
      </c>
      <c r="BM411" t="s">
        <v>55</v>
      </c>
    </row>
    <row r="412" spans="1:65">
      <c r="A412">
        <v>81361</v>
      </c>
      <c r="B412" t="s">
        <v>956</v>
      </c>
      <c r="C412">
        <v>712</v>
      </c>
      <c r="D412" t="s">
        <v>81</v>
      </c>
      <c r="E412" t="s">
        <v>82</v>
      </c>
      <c r="F412" t="s">
        <v>83</v>
      </c>
      <c r="I412">
        <v>0.3</v>
      </c>
      <c r="J412">
        <v>3.129</v>
      </c>
      <c r="K412">
        <v>9.7899999999999991</v>
      </c>
      <c r="L412">
        <v>0</v>
      </c>
      <c r="M412">
        <v>0</v>
      </c>
      <c r="N412">
        <v>3.129</v>
      </c>
      <c r="O412">
        <v>31.29</v>
      </c>
      <c r="P412">
        <v>10</v>
      </c>
      <c r="Q412">
        <v>202308</v>
      </c>
      <c r="R412">
        <v>202327</v>
      </c>
      <c r="U412" t="s">
        <v>957</v>
      </c>
      <c r="V412">
        <v>61</v>
      </c>
      <c r="AO412" t="s">
        <v>49</v>
      </c>
      <c r="AP412" t="s">
        <v>50</v>
      </c>
      <c r="BA412" t="s">
        <v>55</v>
      </c>
      <c r="BB412" t="s">
        <v>56</v>
      </c>
      <c r="BM412" t="s">
        <v>55</v>
      </c>
    </row>
    <row r="413" spans="1:65">
      <c r="A413">
        <v>82411</v>
      </c>
      <c r="B413" t="s">
        <v>958</v>
      </c>
      <c r="C413">
        <v>712</v>
      </c>
      <c r="D413" t="s">
        <v>43</v>
      </c>
      <c r="E413" t="s">
        <v>44</v>
      </c>
      <c r="F413" t="s">
        <v>45</v>
      </c>
      <c r="I413">
        <v>0.3</v>
      </c>
      <c r="J413">
        <v>2.5430000000000001</v>
      </c>
      <c r="K413">
        <v>6.46</v>
      </c>
      <c r="L413">
        <v>0</v>
      </c>
      <c r="M413">
        <v>0</v>
      </c>
      <c r="N413">
        <v>2.5430000000000001</v>
      </c>
      <c r="O413">
        <v>25.43</v>
      </c>
      <c r="P413">
        <v>10</v>
      </c>
      <c r="Q413">
        <v>202308</v>
      </c>
      <c r="R413">
        <v>202327</v>
      </c>
      <c r="U413" t="s">
        <v>959</v>
      </c>
      <c r="V413">
        <v>55</v>
      </c>
      <c r="AG413" t="s">
        <v>374</v>
      </c>
      <c r="AH413" t="s">
        <v>375</v>
      </c>
      <c r="AO413" t="s">
        <v>49</v>
      </c>
      <c r="AP413" t="s">
        <v>50</v>
      </c>
      <c r="AW413" t="s">
        <v>53</v>
      </c>
      <c r="AX413" t="s">
        <v>54</v>
      </c>
      <c r="BA413" t="s">
        <v>55</v>
      </c>
      <c r="BB413" t="s">
        <v>56</v>
      </c>
      <c r="BM413" t="s">
        <v>55</v>
      </c>
    </row>
    <row r="414" spans="1:65">
      <c r="A414">
        <v>82507</v>
      </c>
      <c r="B414" t="s">
        <v>960</v>
      </c>
      <c r="C414">
        <v>712</v>
      </c>
      <c r="D414" t="s">
        <v>43</v>
      </c>
      <c r="E414" t="s">
        <v>44</v>
      </c>
      <c r="F414" t="s">
        <v>45</v>
      </c>
      <c r="I414">
        <v>0.3</v>
      </c>
      <c r="J414">
        <v>3.4</v>
      </c>
      <c r="K414">
        <v>11.56</v>
      </c>
      <c r="L414">
        <v>0</v>
      </c>
      <c r="M414">
        <v>0</v>
      </c>
      <c r="N414">
        <v>3.4</v>
      </c>
      <c r="O414">
        <v>34</v>
      </c>
      <c r="P414">
        <v>10</v>
      </c>
      <c r="Q414">
        <v>202307</v>
      </c>
      <c r="R414">
        <v>202327</v>
      </c>
      <c r="U414" t="s">
        <v>961</v>
      </c>
      <c r="V414">
        <v>65</v>
      </c>
      <c r="AE414" t="s">
        <v>47</v>
      </c>
      <c r="AF414" t="s">
        <v>48</v>
      </c>
      <c r="AO414" t="s">
        <v>49</v>
      </c>
      <c r="AP414" t="s">
        <v>50</v>
      </c>
      <c r="AW414" t="s">
        <v>53</v>
      </c>
      <c r="AX414" t="s">
        <v>54</v>
      </c>
      <c r="BA414" t="s">
        <v>55</v>
      </c>
      <c r="BB414" t="s">
        <v>56</v>
      </c>
      <c r="BM414" t="s">
        <v>55</v>
      </c>
    </row>
    <row r="415" spans="1:65">
      <c r="A415">
        <v>82800</v>
      </c>
      <c r="B415" t="s">
        <v>962</v>
      </c>
      <c r="C415">
        <v>712</v>
      </c>
      <c r="D415" t="s">
        <v>43</v>
      </c>
      <c r="E415" t="s">
        <v>44</v>
      </c>
      <c r="F415" t="s">
        <v>45</v>
      </c>
      <c r="I415">
        <v>0.3</v>
      </c>
      <c r="J415">
        <v>3.5430000000000001</v>
      </c>
      <c r="K415">
        <v>12.55</v>
      </c>
      <c r="L415">
        <v>0</v>
      </c>
      <c r="M415">
        <v>0</v>
      </c>
      <c r="N415">
        <v>3.5430000000000001</v>
      </c>
      <c r="O415">
        <v>35.43</v>
      </c>
      <c r="P415">
        <v>10</v>
      </c>
      <c r="Q415">
        <v>202307</v>
      </c>
      <c r="R415">
        <v>202327</v>
      </c>
      <c r="U415" t="s">
        <v>963</v>
      </c>
      <c r="V415">
        <v>67</v>
      </c>
      <c r="AO415" t="s">
        <v>49</v>
      </c>
      <c r="AP415" t="s">
        <v>50</v>
      </c>
      <c r="BA415" t="s">
        <v>55</v>
      </c>
      <c r="BB415" t="s">
        <v>56</v>
      </c>
      <c r="BM415" t="s">
        <v>55</v>
      </c>
    </row>
    <row r="416" spans="1:65">
      <c r="A416">
        <v>82985</v>
      </c>
      <c r="B416" t="s">
        <v>964</v>
      </c>
      <c r="C416">
        <v>712</v>
      </c>
      <c r="D416" t="s">
        <v>289</v>
      </c>
      <c r="E416" t="s">
        <v>290</v>
      </c>
      <c r="F416" t="s">
        <v>291</v>
      </c>
      <c r="I416">
        <v>0.3</v>
      </c>
      <c r="J416">
        <v>1.3149999999999999</v>
      </c>
      <c r="K416">
        <v>1.72</v>
      </c>
      <c r="L416">
        <v>0</v>
      </c>
      <c r="M416">
        <v>0</v>
      </c>
      <c r="N416">
        <v>1.3149999999999999</v>
      </c>
      <c r="O416">
        <v>32.869999999999997</v>
      </c>
      <c r="P416">
        <v>25</v>
      </c>
      <c r="Q416">
        <v>202302</v>
      </c>
      <c r="R416">
        <v>202326</v>
      </c>
      <c r="U416" t="s">
        <v>965</v>
      </c>
      <c r="V416">
        <v>36</v>
      </c>
      <c r="AO416" t="s">
        <v>49</v>
      </c>
      <c r="AP416" t="s">
        <v>50</v>
      </c>
      <c r="AS416" t="s">
        <v>417</v>
      </c>
      <c r="AT416" t="s">
        <v>418</v>
      </c>
      <c r="BC416" t="s">
        <v>61</v>
      </c>
      <c r="BD416" t="s">
        <v>62</v>
      </c>
      <c r="BM416" t="s">
        <v>61</v>
      </c>
    </row>
    <row r="417" spans="1:65">
      <c r="A417">
        <v>82991</v>
      </c>
      <c r="B417" t="s">
        <v>966</v>
      </c>
      <c r="C417">
        <v>712</v>
      </c>
      <c r="D417" t="s">
        <v>967</v>
      </c>
      <c r="E417" t="s">
        <v>968</v>
      </c>
      <c r="F417" t="s">
        <v>969</v>
      </c>
      <c r="I417">
        <v>0.3</v>
      </c>
      <c r="J417">
        <v>0.27200000000000002</v>
      </c>
      <c r="K417">
        <v>7.0000000000000007E-2</v>
      </c>
      <c r="L417">
        <v>0</v>
      </c>
      <c r="M417">
        <v>0</v>
      </c>
      <c r="N417">
        <v>0.27200000000000002</v>
      </c>
      <c r="O417">
        <v>27.2</v>
      </c>
      <c r="P417">
        <v>100</v>
      </c>
      <c r="Q417">
        <v>202308</v>
      </c>
      <c r="R417">
        <v>202327</v>
      </c>
      <c r="U417" t="s">
        <v>970</v>
      </c>
      <c r="V417">
        <v>15</v>
      </c>
      <c r="AO417" t="s">
        <v>49</v>
      </c>
      <c r="AP417" t="s">
        <v>50</v>
      </c>
      <c r="AQ417" t="s">
        <v>51</v>
      </c>
      <c r="AR417" t="s">
        <v>52</v>
      </c>
      <c r="BC417" t="s">
        <v>61</v>
      </c>
      <c r="BD417" t="s">
        <v>62</v>
      </c>
      <c r="BM417" t="s">
        <v>61</v>
      </c>
    </row>
    <row r="418" spans="1:65">
      <c r="A418">
        <v>82993</v>
      </c>
      <c r="B418" t="s">
        <v>971</v>
      </c>
      <c r="C418">
        <v>712</v>
      </c>
      <c r="D418" t="s">
        <v>433</v>
      </c>
      <c r="E418" t="s">
        <v>434</v>
      </c>
      <c r="F418" t="s">
        <v>435</v>
      </c>
      <c r="I418">
        <v>0.3</v>
      </c>
      <c r="J418">
        <v>0.25800000000000001</v>
      </c>
      <c r="K418">
        <v>0.06</v>
      </c>
      <c r="L418">
        <v>0</v>
      </c>
      <c r="M418">
        <v>0</v>
      </c>
      <c r="N418">
        <v>0.25800000000000001</v>
      </c>
      <c r="O418">
        <v>25.8</v>
      </c>
      <c r="P418">
        <v>100</v>
      </c>
      <c r="Q418">
        <v>202308</v>
      </c>
      <c r="R418">
        <v>202327</v>
      </c>
      <c r="U418" t="s">
        <v>972</v>
      </c>
      <c r="V418">
        <v>14</v>
      </c>
      <c r="AO418" t="s">
        <v>49</v>
      </c>
      <c r="AP418" t="s">
        <v>50</v>
      </c>
      <c r="BC418" t="s">
        <v>61</v>
      </c>
      <c r="BD418" t="s">
        <v>62</v>
      </c>
      <c r="BM418" t="s">
        <v>61</v>
      </c>
    </row>
    <row r="419" spans="1:65">
      <c r="A419">
        <v>82994</v>
      </c>
      <c r="B419" t="s">
        <v>973</v>
      </c>
      <c r="C419">
        <v>712</v>
      </c>
      <c r="D419" t="s">
        <v>43</v>
      </c>
      <c r="E419" t="s">
        <v>44</v>
      </c>
      <c r="F419" t="s">
        <v>45</v>
      </c>
      <c r="I419">
        <v>0.3</v>
      </c>
      <c r="J419">
        <v>2.8290000000000002</v>
      </c>
      <c r="K419">
        <v>8</v>
      </c>
      <c r="L419">
        <v>0</v>
      </c>
      <c r="M419">
        <v>0</v>
      </c>
      <c r="N419">
        <v>2.8290000000000002</v>
      </c>
      <c r="O419">
        <v>28.29</v>
      </c>
      <c r="P419">
        <v>10</v>
      </c>
      <c r="Q419">
        <v>202308</v>
      </c>
      <c r="R419">
        <v>202327</v>
      </c>
      <c r="U419" t="s">
        <v>974</v>
      </c>
      <c r="V419">
        <v>58</v>
      </c>
      <c r="AO419" t="s">
        <v>49</v>
      </c>
      <c r="AP419" t="s">
        <v>50</v>
      </c>
      <c r="BA419" t="s">
        <v>55</v>
      </c>
      <c r="BB419" t="s">
        <v>56</v>
      </c>
      <c r="BM419" t="s">
        <v>55</v>
      </c>
    </row>
    <row r="420" spans="1:65">
      <c r="A420">
        <v>83591</v>
      </c>
      <c r="B420" t="s">
        <v>975</v>
      </c>
      <c r="C420">
        <v>712</v>
      </c>
      <c r="D420" t="s">
        <v>250</v>
      </c>
      <c r="E420" t="s">
        <v>251</v>
      </c>
      <c r="F420" t="s">
        <v>45</v>
      </c>
      <c r="I420">
        <v>0.3</v>
      </c>
      <c r="J420">
        <v>3.4</v>
      </c>
      <c r="K420">
        <v>11.56</v>
      </c>
      <c r="L420">
        <v>0</v>
      </c>
      <c r="M420">
        <v>0</v>
      </c>
      <c r="N420">
        <v>3.4</v>
      </c>
      <c r="O420">
        <v>85</v>
      </c>
      <c r="P420">
        <v>25</v>
      </c>
      <c r="Q420">
        <v>202309</v>
      </c>
      <c r="R420">
        <v>202327</v>
      </c>
      <c r="U420" t="s">
        <v>976</v>
      </c>
      <c r="V420">
        <v>65</v>
      </c>
      <c r="AO420" t="s">
        <v>49</v>
      </c>
      <c r="AP420" t="s">
        <v>50</v>
      </c>
      <c r="AQ420" t="s">
        <v>51</v>
      </c>
      <c r="AR420" t="s">
        <v>52</v>
      </c>
      <c r="BC420" t="s">
        <v>61</v>
      </c>
      <c r="BD420" t="s">
        <v>62</v>
      </c>
      <c r="BM420" t="s">
        <v>61</v>
      </c>
    </row>
    <row r="421" spans="1:65">
      <c r="A421">
        <v>83592</v>
      </c>
      <c r="B421" t="s">
        <v>977</v>
      </c>
      <c r="C421">
        <v>712</v>
      </c>
      <c r="D421" t="s">
        <v>250</v>
      </c>
      <c r="E421" t="s">
        <v>251</v>
      </c>
      <c r="F421" t="s">
        <v>45</v>
      </c>
      <c r="I421">
        <v>0.3</v>
      </c>
      <c r="J421">
        <v>3.4</v>
      </c>
      <c r="K421">
        <v>11.56</v>
      </c>
      <c r="L421">
        <v>0</v>
      </c>
      <c r="M421">
        <v>0</v>
      </c>
      <c r="N421">
        <v>3.4</v>
      </c>
      <c r="O421">
        <v>85</v>
      </c>
      <c r="P421">
        <v>25</v>
      </c>
      <c r="Q421">
        <v>202309</v>
      </c>
      <c r="R421">
        <v>202327</v>
      </c>
      <c r="U421" t="s">
        <v>978</v>
      </c>
      <c r="V421">
        <v>65</v>
      </c>
      <c r="AE421" t="s">
        <v>47</v>
      </c>
      <c r="AF421" t="s">
        <v>48</v>
      </c>
      <c r="AO421" t="s">
        <v>49</v>
      </c>
      <c r="AP421" t="s">
        <v>50</v>
      </c>
      <c r="AQ421" t="s">
        <v>51</v>
      </c>
      <c r="AR421" t="s">
        <v>52</v>
      </c>
      <c r="BC421" t="s">
        <v>61</v>
      </c>
      <c r="BD421" t="s">
        <v>62</v>
      </c>
      <c r="BM421" t="s">
        <v>61</v>
      </c>
    </row>
    <row r="422" spans="1:65">
      <c r="A422">
        <v>83752</v>
      </c>
      <c r="B422" t="s">
        <v>979</v>
      </c>
      <c r="C422">
        <v>712</v>
      </c>
      <c r="D422" t="s">
        <v>308</v>
      </c>
      <c r="E422" t="s">
        <v>251</v>
      </c>
      <c r="I422">
        <v>0.3</v>
      </c>
      <c r="J422">
        <v>4.9720000000000004</v>
      </c>
      <c r="K422">
        <v>24.72</v>
      </c>
      <c r="L422">
        <v>0</v>
      </c>
      <c r="M422">
        <v>0</v>
      </c>
      <c r="N422">
        <v>4.9720000000000004</v>
      </c>
      <c r="O422">
        <v>124.3</v>
      </c>
      <c r="P422">
        <v>25</v>
      </c>
      <c r="Q422">
        <v>202301</v>
      </c>
      <c r="R422">
        <v>202327</v>
      </c>
      <c r="U422" t="s">
        <v>980</v>
      </c>
      <c r="V422">
        <v>79</v>
      </c>
      <c r="AO422" t="s">
        <v>49</v>
      </c>
      <c r="AP422" t="s">
        <v>50</v>
      </c>
      <c r="AQ422" t="s">
        <v>51</v>
      </c>
      <c r="AR422" t="s">
        <v>52</v>
      </c>
      <c r="BC422" t="s">
        <v>61</v>
      </c>
      <c r="BD422" t="s">
        <v>62</v>
      </c>
      <c r="BM422" t="s">
        <v>61</v>
      </c>
    </row>
    <row r="423" spans="1:65">
      <c r="A423">
        <v>84477</v>
      </c>
      <c r="B423" t="s">
        <v>981</v>
      </c>
      <c r="C423">
        <v>712</v>
      </c>
      <c r="D423" t="s">
        <v>43</v>
      </c>
      <c r="E423" t="s">
        <v>44</v>
      </c>
      <c r="F423" t="s">
        <v>45</v>
      </c>
      <c r="I423">
        <v>0.3</v>
      </c>
      <c r="J423">
        <v>2.5430000000000001</v>
      </c>
      <c r="K423">
        <v>6.46</v>
      </c>
      <c r="L423">
        <v>0</v>
      </c>
      <c r="M423">
        <v>0</v>
      </c>
      <c r="N423">
        <v>2.5430000000000001</v>
      </c>
      <c r="O423">
        <v>25.43</v>
      </c>
      <c r="P423">
        <v>10</v>
      </c>
      <c r="Q423">
        <v>202308</v>
      </c>
      <c r="R423">
        <v>202327</v>
      </c>
      <c r="U423" t="s">
        <v>982</v>
      </c>
      <c r="V423">
        <v>55</v>
      </c>
      <c r="AG423" t="s">
        <v>374</v>
      </c>
      <c r="AH423" t="s">
        <v>375</v>
      </c>
      <c r="AO423" t="s">
        <v>49</v>
      </c>
      <c r="AP423" t="s">
        <v>50</v>
      </c>
      <c r="BA423" t="s">
        <v>55</v>
      </c>
      <c r="BB423" t="s">
        <v>56</v>
      </c>
      <c r="BM423" t="s">
        <v>55</v>
      </c>
    </row>
    <row r="424" spans="1:65">
      <c r="A424">
        <v>85055</v>
      </c>
      <c r="B424" t="s">
        <v>983</v>
      </c>
      <c r="C424">
        <v>712</v>
      </c>
      <c r="D424" t="s">
        <v>81</v>
      </c>
      <c r="E424" t="s">
        <v>82</v>
      </c>
      <c r="F424" t="s">
        <v>83</v>
      </c>
      <c r="I424">
        <v>0.3</v>
      </c>
      <c r="J424">
        <v>2.8290000000000002</v>
      </c>
      <c r="K424">
        <v>8</v>
      </c>
      <c r="L424">
        <v>0</v>
      </c>
      <c r="M424">
        <v>0</v>
      </c>
      <c r="N424">
        <v>2.8290000000000002</v>
      </c>
      <c r="O424">
        <v>28.29</v>
      </c>
      <c r="P424">
        <v>10</v>
      </c>
      <c r="Q424">
        <v>202308</v>
      </c>
      <c r="R424">
        <v>202327</v>
      </c>
      <c r="U424" t="s">
        <v>984</v>
      </c>
      <c r="V424">
        <v>58</v>
      </c>
      <c r="AG424" t="s">
        <v>374</v>
      </c>
      <c r="AH424" t="s">
        <v>375</v>
      </c>
      <c r="AO424" t="s">
        <v>49</v>
      </c>
      <c r="AP424" t="s">
        <v>50</v>
      </c>
      <c r="BA424" t="s">
        <v>55</v>
      </c>
      <c r="BB424" t="s">
        <v>56</v>
      </c>
      <c r="BM424" t="s">
        <v>55</v>
      </c>
    </row>
    <row r="425" spans="1:65">
      <c r="A425">
        <v>85216</v>
      </c>
      <c r="B425" t="s">
        <v>985</v>
      </c>
      <c r="C425">
        <v>712</v>
      </c>
      <c r="D425" t="s">
        <v>74</v>
      </c>
      <c r="E425" t="s">
        <v>75</v>
      </c>
      <c r="I425">
        <v>0.3</v>
      </c>
      <c r="J425">
        <v>330</v>
      </c>
      <c r="K425">
        <v>108900</v>
      </c>
      <c r="L425">
        <v>0</v>
      </c>
      <c r="M425">
        <v>0</v>
      </c>
      <c r="N425">
        <v>330</v>
      </c>
      <c r="O425">
        <v>330</v>
      </c>
      <c r="P425">
        <v>1</v>
      </c>
      <c r="Q425">
        <v>202305</v>
      </c>
      <c r="R425">
        <v>202317</v>
      </c>
      <c r="U425" t="s">
        <v>986</v>
      </c>
      <c r="V425">
        <v>109</v>
      </c>
      <c r="AM425" t="s">
        <v>368</v>
      </c>
      <c r="AN425" t="s">
        <v>369</v>
      </c>
      <c r="BI425" t="s">
        <v>393</v>
      </c>
      <c r="BJ425" t="s">
        <v>394</v>
      </c>
      <c r="BM425" t="s">
        <v>393</v>
      </c>
    </row>
    <row r="426" spans="1:65">
      <c r="A426">
        <v>85217</v>
      </c>
      <c r="B426" t="s">
        <v>987</v>
      </c>
      <c r="C426">
        <v>712</v>
      </c>
      <c r="D426" t="s">
        <v>74</v>
      </c>
      <c r="E426" t="s">
        <v>75</v>
      </c>
      <c r="I426">
        <v>0.3</v>
      </c>
      <c r="J426">
        <v>517.14300000000003</v>
      </c>
      <c r="K426">
        <v>267436.88</v>
      </c>
      <c r="L426">
        <v>0</v>
      </c>
      <c r="M426">
        <v>0</v>
      </c>
      <c r="N426">
        <v>517.14300000000003</v>
      </c>
      <c r="O426">
        <v>517.14</v>
      </c>
      <c r="P426">
        <v>1</v>
      </c>
      <c r="Q426">
        <v>202305</v>
      </c>
      <c r="R426">
        <v>202352</v>
      </c>
      <c r="U426" t="s">
        <v>988</v>
      </c>
      <c r="V426">
        <v>121</v>
      </c>
      <c r="AM426" t="s">
        <v>368</v>
      </c>
      <c r="AN426" t="s">
        <v>369</v>
      </c>
      <c r="BI426" t="s">
        <v>393</v>
      </c>
      <c r="BJ426" t="s">
        <v>394</v>
      </c>
      <c r="BM426" t="s">
        <v>393</v>
      </c>
    </row>
    <row r="427" spans="1:65">
      <c r="A427">
        <v>85218</v>
      </c>
      <c r="B427" t="s">
        <v>989</v>
      </c>
      <c r="C427">
        <v>712</v>
      </c>
      <c r="D427" t="s">
        <v>113</v>
      </c>
      <c r="E427" t="s">
        <v>114</v>
      </c>
      <c r="F427" t="s">
        <v>115</v>
      </c>
      <c r="I427">
        <v>0.3</v>
      </c>
      <c r="J427">
        <v>0.22900000000000001</v>
      </c>
      <c r="K427">
        <v>0.05</v>
      </c>
      <c r="L427">
        <v>0</v>
      </c>
      <c r="M427">
        <v>0</v>
      </c>
      <c r="N427">
        <v>0.22900000000000001</v>
      </c>
      <c r="O427">
        <v>22.9</v>
      </c>
      <c r="P427">
        <v>100</v>
      </c>
      <c r="Q427">
        <v>202309</v>
      </c>
      <c r="R427">
        <v>202327</v>
      </c>
      <c r="U427" t="s">
        <v>990</v>
      </c>
      <c r="V427">
        <v>13</v>
      </c>
      <c r="AO427" t="s">
        <v>49</v>
      </c>
      <c r="AP427" t="s">
        <v>50</v>
      </c>
      <c r="AQ427" t="s">
        <v>51</v>
      </c>
      <c r="AR427" t="s">
        <v>52</v>
      </c>
      <c r="BE427" t="s">
        <v>169</v>
      </c>
      <c r="BF427" t="s">
        <v>170</v>
      </c>
      <c r="BM427" t="s">
        <v>169</v>
      </c>
    </row>
    <row r="428" spans="1:65">
      <c r="A428">
        <v>85218</v>
      </c>
      <c r="B428" t="s">
        <v>989</v>
      </c>
      <c r="C428">
        <v>712</v>
      </c>
      <c r="D428" t="s">
        <v>382</v>
      </c>
      <c r="E428" t="s">
        <v>383</v>
      </c>
      <c r="F428" t="s">
        <v>291</v>
      </c>
      <c r="I428">
        <v>0.3</v>
      </c>
      <c r="J428">
        <v>0.372</v>
      </c>
      <c r="K428">
        <v>0.13</v>
      </c>
      <c r="L428">
        <v>0</v>
      </c>
      <c r="M428">
        <v>0</v>
      </c>
      <c r="N428">
        <v>0.372</v>
      </c>
      <c r="O428">
        <v>37.200000000000003</v>
      </c>
      <c r="P428">
        <v>100</v>
      </c>
      <c r="Q428">
        <v>202309</v>
      </c>
      <c r="R428">
        <v>202327</v>
      </c>
      <c r="U428" t="s">
        <v>991</v>
      </c>
      <c r="V428">
        <v>18</v>
      </c>
      <c r="AO428" t="s">
        <v>49</v>
      </c>
      <c r="AP428" t="s">
        <v>50</v>
      </c>
      <c r="AQ428" t="s">
        <v>51</v>
      </c>
      <c r="AR428" t="s">
        <v>52</v>
      </c>
      <c r="BE428" t="s">
        <v>169</v>
      </c>
      <c r="BF428" t="s">
        <v>170</v>
      </c>
      <c r="BM428" t="s">
        <v>169</v>
      </c>
    </row>
    <row r="429" spans="1:65">
      <c r="A429">
        <v>85230</v>
      </c>
      <c r="B429" t="s">
        <v>992</v>
      </c>
      <c r="C429">
        <v>712</v>
      </c>
      <c r="D429" t="s">
        <v>284</v>
      </c>
      <c r="E429" t="s">
        <v>285</v>
      </c>
      <c r="F429" t="s">
        <v>286</v>
      </c>
      <c r="I429">
        <v>0.3</v>
      </c>
      <c r="J429">
        <v>0.98599999999999999</v>
      </c>
      <c r="K429">
        <v>0.97</v>
      </c>
      <c r="L429">
        <v>0</v>
      </c>
      <c r="M429">
        <v>0</v>
      </c>
      <c r="N429">
        <v>0.98599999999999999</v>
      </c>
      <c r="O429">
        <v>24.65</v>
      </c>
      <c r="P429">
        <v>25</v>
      </c>
      <c r="Q429">
        <v>202302</v>
      </c>
      <c r="R429">
        <v>202326</v>
      </c>
      <c r="U429" t="s">
        <v>993</v>
      </c>
      <c r="V429">
        <v>30</v>
      </c>
      <c r="AO429" t="s">
        <v>49</v>
      </c>
      <c r="AP429" t="s">
        <v>50</v>
      </c>
      <c r="BC429" t="s">
        <v>61</v>
      </c>
      <c r="BD429" t="s">
        <v>62</v>
      </c>
      <c r="BM429" t="s">
        <v>61</v>
      </c>
    </row>
    <row r="430" spans="1:65">
      <c r="A430">
        <v>85232</v>
      </c>
      <c r="B430" t="s">
        <v>994</v>
      </c>
      <c r="C430">
        <v>712</v>
      </c>
      <c r="D430" t="s">
        <v>289</v>
      </c>
      <c r="E430" t="s">
        <v>290</v>
      </c>
      <c r="F430" t="s">
        <v>291</v>
      </c>
      <c r="I430">
        <v>0.3</v>
      </c>
      <c r="J430">
        <v>1.0580000000000001</v>
      </c>
      <c r="K430">
        <v>1.1100000000000001</v>
      </c>
      <c r="L430">
        <v>0</v>
      </c>
      <c r="M430">
        <v>0</v>
      </c>
      <c r="N430">
        <v>1.0580000000000001</v>
      </c>
      <c r="O430">
        <v>26.45</v>
      </c>
      <c r="P430">
        <v>25</v>
      </c>
      <c r="Q430">
        <v>202302</v>
      </c>
      <c r="R430">
        <v>202326</v>
      </c>
      <c r="U430" t="s">
        <v>995</v>
      </c>
      <c r="V430">
        <v>31</v>
      </c>
      <c r="AO430" t="s">
        <v>49</v>
      </c>
      <c r="AP430" t="s">
        <v>50</v>
      </c>
      <c r="AQ430" t="s">
        <v>51</v>
      </c>
      <c r="AR430" t="s">
        <v>52</v>
      </c>
      <c r="BE430" t="s">
        <v>169</v>
      </c>
      <c r="BF430" t="s">
        <v>170</v>
      </c>
      <c r="BM430" t="s">
        <v>169</v>
      </c>
    </row>
    <row r="431" spans="1:65">
      <c r="A431">
        <v>85235</v>
      </c>
      <c r="B431" t="s">
        <v>996</v>
      </c>
      <c r="C431">
        <v>712</v>
      </c>
      <c r="D431" t="s">
        <v>289</v>
      </c>
      <c r="E431" t="s">
        <v>290</v>
      </c>
      <c r="F431" t="s">
        <v>291</v>
      </c>
      <c r="I431">
        <v>0.3</v>
      </c>
      <c r="J431">
        <v>1.0580000000000001</v>
      </c>
      <c r="K431">
        <v>1.1100000000000001</v>
      </c>
      <c r="L431">
        <v>0</v>
      </c>
      <c r="M431">
        <v>0</v>
      </c>
      <c r="N431">
        <v>1.0580000000000001</v>
      </c>
      <c r="O431">
        <v>26.45</v>
      </c>
      <c r="P431">
        <v>25</v>
      </c>
      <c r="Q431">
        <v>202302</v>
      </c>
      <c r="R431">
        <v>202326</v>
      </c>
      <c r="U431" t="s">
        <v>997</v>
      </c>
      <c r="V431">
        <v>31</v>
      </c>
      <c r="AO431" t="s">
        <v>49</v>
      </c>
      <c r="AP431" t="s">
        <v>50</v>
      </c>
      <c r="AQ431" t="s">
        <v>51</v>
      </c>
      <c r="AR431" t="s">
        <v>52</v>
      </c>
      <c r="BE431" t="s">
        <v>169</v>
      </c>
      <c r="BF431" t="s">
        <v>170</v>
      </c>
      <c r="BM431" t="s">
        <v>169</v>
      </c>
    </row>
    <row r="432" spans="1:65">
      <c r="A432">
        <v>85240</v>
      </c>
      <c r="B432" t="s">
        <v>998</v>
      </c>
      <c r="C432">
        <v>712</v>
      </c>
      <c r="D432" t="s">
        <v>81</v>
      </c>
      <c r="E432" t="s">
        <v>82</v>
      </c>
      <c r="F432" t="s">
        <v>83</v>
      </c>
      <c r="I432">
        <v>0.3</v>
      </c>
      <c r="J432">
        <v>3.972</v>
      </c>
      <c r="K432">
        <v>15.77</v>
      </c>
      <c r="L432">
        <v>0</v>
      </c>
      <c r="M432">
        <v>0</v>
      </c>
      <c r="N432">
        <v>3.972</v>
      </c>
      <c r="O432">
        <v>39.72</v>
      </c>
      <c r="P432">
        <v>10</v>
      </c>
      <c r="Q432">
        <v>202305</v>
      </c>
      <c r="R432">
        <v>202327</v>
      </c>
      <c r="U432" t="s">
        <v>999</v>
      </c>
      <c r="V432">
        <v>71</v>
      </c>
      <c r="AO432" t="s">
        <v>49</v>
      </c>
      <c r="AP432" t="s">
        <v>50</v>
      </c>
      <c r="AQ432" t="s">
        <v>51</v>
      </c>
      <c r="AR432" t="s">
        <v>52</v>
      </c>
      <c r="BA432" t="s">
        <v>55</v>
      </c>
      <c r="BB432" t="s">
        <v>56</v>
      </c>
      <c r="BM432" t="s">
        <v>55</v>
      </c>
    </row>
    <row r="433" spans="1:65">
      <c r="A433">
        <v>85267</v>
      </c>
      <c r="B433" t="s">
        <v>1000</v>
      </c>
      <c r="C433">
        <v>712</v>
      </c>
      <c r="D433" t="s">
        <v>86</v>
      </c>
      <c r="E433" t="s">
        <v>87</v>
      </c>
      <c r="F433" t="s">
        <v>88</v>
      </c>
      <c r="I433">
        <v>0.3</v>
      </c>
      <c r="J433">
        <v>6.4</v>
      </c>
      <c r="K433">
        <v>40.96</v>
      </c>
      <c r="L433">
        <v>0</v>
      </c>
      <c r="M433">
        <v>0</v>
      </c>
      <c r="N433">
        <v>6.4</v>
      </c>
      <c r="O433">
        <v>64</v>
      </c>
      <c r="P433">
        <v>10</v>
      </c>
      <c r="Q433">
        <v>202305</v>
      </c>
      <c r="R433">
        <v>202326</v>
      </c>
      <c r="U433" t="s">
        <v>1001</v>
      </c>
      <c r="V433">
        <v>86</v>
      </c>
      <c r="AO433" t="s">
        <v>49</v>
      </c>
      <c r="AP433" t="s">
        <v>50</v>
      </c>
      <c r="BC433" t="s">
        <v>61</v>
      </c>
      <c r="BD433" t="s">
        <v>62</v>
      </c>
      <c r="BM433" t="s">
        <v>61</v>
      </c>
    </row>
    <row r="434" spans="1:65">
      <c r="A434">
        <v>85573</v>
      </c>
      <c r="B434" t="s">
        <v>1002</v>
      </c>
      <c r="C434">
        <v>712</v>
      </c>
      <c r="D434" t="s">
        <v>43</v>
      </c>
      <c r="E434" t="s">
        <v>44</v>
      </c>
      <c r="F434" t="s">
        <v>45</v>
      </c>
      <c r="I434">
        <v>0.3</v>
      </c>
      <c r="J434">
        <v>2.4</v>
      </c>
      <c r="K434">
        <v>5.76</v>
      </c>
      <c r="L434">
        <v>0</v>
      </c>
      <c r="M434">
        <v>0</v>
      </c>
      <c r="N434">
        <v>2.4</v>
      </c>
      <c r="O434">
        <v>24</v>
      </c>
      <c r="P434">
        <v>10</v>
      </c>
      <c r="Q434">
        <v>202308</v>
      </c>
      <c r="R434">
        <v>202327</v>
      </c>
      <c r="U434" t="s">
        <v>1003</v>
      </c>
      <c r="V434">
        <v>54</v>
      </c>
      <c r="AO434" t="s">
        <v>49</v>
      </c>
      <c r="AP434" t="s">
        <v>50</v>
      </c>
      <c r="BA434" t="s">
        <v>55</v>
      </c>
      <c r="BB434" t="s">
        <v>56</v>
      </c>
      <c r="BM434" t="s">
        <v>55</v>
      </c>
    </row>
    <row r="435" spans="1:65">
      <c r="A435">
        <v>85577</v>
      </c>
      <c r="B435" t="s">
        <v>1004</v>
      </c>
      <c r="C435">
        <v>712</v>
      </c>
      <c r="D435" t="s">
        <v>43</v>
      </c>
      <c r="E435" t="s">
        <v>44</v>
      </c>
      <c r="F435" t="s">
        <v>45</v>
      </c>
      <c r="I435">
        <v>0.3</v>
      </c>
      <c r="J435">
        <v>3.8290000000000002</v>
      </c>
      <c r="K435">
        <v>14.66</v>
      </c>
      <c r="L435">
        <v>0</v>
      </c>
      <c r="M435">
        <v>0</v>
      </c>
      <c r="N435">
        <v>3.8290000000000002</v>
      </c>
      <c r="O435">
        <v>38.29</v>
      </c>
      <c r="P435">
        <v>10</v>
      </c>
      <c r="Q435">
        <v>202308</v>
      </c>
      <c r="R435">
        <v>202327</v>
      </c>
      <c r="U435" t="s">
        <v>1005</v>
      </c>
      <c r="V435">
        <v>69</v>
      </c>
      <c r="AO435" t="s">
        <v>49</v>
      </c>
      <c r="AP435" t="s">
        <v>50</v>
      </c>
      <c r="BA435" t="s">
        <v>55</v>
      </c>
      <c r="BB435" t="s">
        <v>56</v>
      </c>
      <c r="BM435" t="s">
        <v>55</v>
      </c>
    </row>
    <row r="436" spans="1:65">
      <c r="A436">
        <v>85585</v>
      </c>
      <c r="B436" t="s">
        <v>1006</v>
      </c>
      <c r="C436">
        <v>712</v>
      </c>
      <c r="D436" t="s">
        <v>215</v>
      </c>
      <c r="E436" t="s">
        <v>216</v>
      </c>
      <c r="F436" t="s">
        <v>217</v>
      </c>
      <c r="I436">
        <v>0.3</v>
      </c>
      <c r="J436">
        <v>1.986</v>
      </c>
      <c r="K436">
        <v>3.94</v>
      </c>
      <c r="L436">
        <v>0</v>
      </c>
      <c r="M436">
        <v>0</v>
      </c>
      <c r="N436">
        <v>1.986</v>
      </c>
      <c r="O436">
        <v>49.65</v>
      </c>
      <c r="P436">
        <v>25</v>
      </c>
      <c r="Q436">
        <v>202302</v>
      </c>
      <c r="R436">
        <v>202326</v>
      </c>
      <c r="U436" t="s">
        <v>1007</v>
      </c>
      <c r="V436">
        <v>50</v>
      </c>
      <c r="AO436" t="s">
        <v>49</v>
      </c>
      <c r="AP436" t="s">
        <v>50</v>
      </c>
      <c r="BC436" t="s">
        <v>61</v>
      </c>
      <c r="BD436" t="s">
        <v>62</v>
      </c>
      <c r="BM436" t="s">
        <v>61</v>
      </c>
    </row>
    <row r="437" spans="1:65">
      <c r="A437">
        <v>85843</v>
      </c>
      <c r="B437" t="s">
        <v>1008</v>
      </c>
      <c r="C437">
        <v>712</v>
      </c>
      <c r="D437" t="s">
        <v>1009</v>
      </c>
      <c r="E437" t="s">
        <v>1010</v>
      </c>
      <c r="F437" t="s">
        <v>115</v>
      </c>
      <c r="I437">
        <v>0.3</v>
      </c>
      <c r="J437">
        <v>3.258</v>
      </c>
      <c r="K437">
        <v>10.61</v>
      </c>
      <c r="L437">
        <v>0</v>
      </c>
      <c r="M437">
        <v>0</v>
      </c>
      <c r="N437">
        <v>3.258</v>
      </c>
      <c r="O437">
        <v>81.45</v>
      </c>
      <c r="P437">
        <v>25</v>
      </c>
      <c r="Q437">
        <v>202308</v>
      </c>
      <c r="R437">
        <v>202327</v>
      </c>
      <c r="U437" t="s">
        <v>1011</v>
      </c>
      <c r="V437">
        <v>63</v>
      </c>
      <c r="AQ437" t="s">
        <v>51</v>
      </c>
      <c r="AR437" t="s">
        <v>52</v>
      </c>
      <c r="BC437" t="s">
        <v>61</v>
      </c>
      <c r="BD437" t="s">
        <v>62</v>
      </c>
      <c r="BM437" t="s">
        <v>61</v>
      </c>
    </row>
    <row r="438" spans="1:65">
      <c r="A438">
        <v>85844</v>
      </c>
      <c r="B438" t="s">
        <v>1012</v>
      </c>
      <c r="C438">
        <v>712</v>
      </c>
      <c r="D438" t="s">
        <v>1009</v>
      </c>
      <c r="E438" t="s">
        <v>1010</v>
      </c>
      <c r="F438" t="s">
        <v>115</v>
      </c>
      <c r="I438">
        <v>0.3</v>
      </c>
      <c r="J438">
        <v>3.258</v>
      </c>
      <c r="K438">
        <v>10.61</v>
      </c>
      <c r="L438">
        <v>0</v>
      </c>
      <c r="M438">
        <v>0</v>
      </c>
      <c r="N438">
        <v>3.258</v>
      </c>
      <c r="O438">
        <v>81.45</v>
      </c>
      <c r="P438">
        <v>25</v>
      </c>
      <c r="Q438">
        <v>202308</v>
      </c>
      <c r="R438">
        <v>202327</v>
      </c>
      <c r="U438" t="s">
        <v>1013</v>
      </c>
      <c r="V438">
        <v>63</v>
      </c>
      <c r="AQ438" t="s">
        <v>51</v>
      </c>
      <c r="AR438" t="s">
        <v>52</v>
      </c>
      <c r="BC438" t="s">
        <v>61</v>
      </c>
      <c r="BD438" t="s">
        <v>62</v>
      </c>
      <c r="BM438" t="s">
        <v>61</v>
      </c>
    </row>
    <row r="439" spans="1:65">
      <c r="A439">
        <v>85933</v>
      </c>
      <c r="B439" t="s">
        <v>1014</v>
      </c>
      <c r="C439">
        <v>712</v>
      </c>
      <c r="D439" t="s">
        <v>524</v>
      </c>
      <c r="E439" t="s">
        <v>525</v>
      </c>
      <c r="F439" t="s">
        <v>526</v>
      </c>
      <c r="I439">
        <v>0.3</v>
      </c>
      <c r="J439">
        <v>0.35799999999999998</v>
      </c>
      <c r="K439">
        <v>0.12</v>
      </c>
      <c r="L439">
        <v>0</v>
      </c>
      <c r="M439">
        <v>0</v>
      </c>
      <c r="N439">
        <v>0.35799999999999998</v>
      </c>
      <c r="O439">
        <v>35.799999999999997</v>
      </c>
      <c r="P439">
        <v>100</v>
      </c>
      <c r="Q439">
        <v>202305</v>
      </c>
      <c r="R439">
        <v>202327</v>
      </c>
      <c r="U439" t="s">
        <v>1015</v>
      </c>
      <c r="V439">
        <v>17</v>
      </c>
      <c r="AO439" t="s">
        <v>49</v>
      </c>
      <c r="AP439" t="s">
        <v>50</v>
      </c>
      <c r="BC439" t="s">
        <v>61</v>
      </c>
      <c r="BD439" t="s">
        <v>62</v>
      </c>
      <c r="BM439" t="s">
        <v>61</v>
      </c>
    </row>
    <row r="440" spans="1:65">
      <c r="A440">
        <v>86955</v>
      </c>
      <c r="B440" t="s">
        <v>1016</v>
      </c>
      <c r="C440">
        <v>712</v>
      </c>
      <c r="D440" t="s">
        <v>43</v>
      </c>
      <c r="E440" t="s">
        <v>44</v>
      </c>
      <c r="F440" t="s">
        <v>45</v>
      </c>
      <c r="I440">
        <v>0.3</v>
      </c>
      <c r="J440">
        <v>3.1150000000000002</v>
      </c>
      <c r="K440">
        <v>9.6999999999999993</v>
      </c>
      <c r="L440">
        <v>0</v>
      </c>
      <c r="M440">
        <v>0</v>
      </c>
      <c r="N440">
        <v>3.1150000000000002</v>
      </c>
      <c r="O440">
        <v>31.15</v>
      </c>
      <c r="P440">
        <v>10</v>
      </c>
      <c r="Q440">
        <v>202308</v>
      </c>
      <c r="R440">
        <v>202327</v>
      </c>
      <c r="U440" t="s">
        <v>1017</v>
      </c>
      <c r="V440">
        <v>60</v>
      </c>
      <c r="AG440" t="s">
        <v>374</v>
      </c>
      <c r="AH440" t="s">
        <v>375</v>
      </c>
      <c r="AO440" t="s">
        <v>49</v>
      </c>
      <c r="AP440" t="s">
        <v>50</v>
      </c>
      <c r="AQ440" t="s">
        <v>51</v>
      </c>
      <c r="AR440" t="s">
        <v>52</v>
      </c>
      <c r="BA440" t="s">
        <v>55</v>
      </c>
      <c r="BB440" t="s">
        <v>56</v>
      </c>
      <c r="BM440" t="s">
        <v>55</v>
      </c>
    </row>
    <row r="441" spans="1:65">
      <c r="A441">
        <v>86956</v>
      </c>
      <c r="B441" t="s">
        <v>1018</v>
      </c>
      <c r="C441">
        <v>712</v>
      </c>
      <c r="D441" t="s">
        <v>43</v>
      </c>
      <c r="E441" t="s">
        <v>44</v>
      </c>
      <c r="F441" t="s">
        <v>45</v>
      </c>
      <c r="I441">
        <v>0.3</v>
      </c>
      <c r="J441">
        <v>3.1150000000000002</v>
      </c>
      <c r="K441">
        <v>9.6999999999999993</v>
      </c>
      <c r="L441">
        <v>0</v>
      </c>
      <c r="M441">
        <v>0</v>
      </c>
      <c r="N441">
        <v>3.1150000000000002</v>
      </c>
      <c r="O441">
        <v>31.15</v>
      </c>
      <c r="P441">
        <v>10</v>
      </c>
      <c r="Q441">
        <v>202308</v>
      </c>
      <c r="R441">
        <v>202327</v>
      </c>
      <c r="U441" t="s">
        <v>1019</v>
      </c>
      <c r="V441">
        <v>60</v>
      </c>
      <c r="AG441" t="s">
        <v>374</v>
      </c>
      <c r="AH441" t="s">
        <v>375</v>
      </c>
      <c r="AO441" t="s">
        <v>49</v>
      </c>
      <c r="AP441" t="s">
        <v>50</v>
      </c>
      <c r="AQ441" t="s">
        <v>51</v>
      </c>
      <c r="AR441" t="s">
        <v>52</v>
      </c>
      <c r="BA441" t="s">
        <v>55</v>
      </c>
      <c r="BB441" t="s">
        <v>56</v>
      </c>
      <c r="BM441" t="s">
        <v>55</v>
      </c>
    </row>
    <row r="442" spans="1:65">
      <c r="A442">
        <v>86975</v>
      </c>
      <c r="B442" t="s">
        <v>1020</v>
      </c>
      <c r="C442">
        <v>712</v>
      </c>
      <c r="D442" t="s">
        <v>43</v>
      </c>
      <c r="E442" t="s">
        <v>44</v>
      </c>
      <c r="F442" t="s">
        <v>45</v>
      </c>
      <c r="I442">
        <v>0.3</v>
      </c>
      <c r="J442">
        <v>2.1150000000000002</v>
      </c>
      <c r="K442">
        <v>4.47</v>
      </c>
      <c r="L442">
        <v>0</v>
      </c>
      <c r="M442">
        <v>0</v>
      </c>
      <c r="N442">
        <v>2.1150000000000002</v>
      </c>
      <c r="O442">
        <v>21.15</v>
      </c>
      <c r="P442">
        <v>10</v>
      </c>
      <c r="Q442">
        <v>202308</v>
      </c>
      <c r="R442">
        <v>202327</v>
      </c>
      <c r="U442" t="s">
        <v>1021</v>
      </c>
      <c r="V442">
        <v>51</v>
      </c>
      <c r="AG442" t="s">
        <v>374</v>
      </c>
      <c r="AH442" t="s">
        <v>375</v>
      </c>
      <c r="AO442" t="s">
        <v>49</v>
      </c>
      <c r="AP442" t="s">
        <v>50</v>
      </c>
      <c r="BA442" t="s">
        <v>55</v>
      </c>
      <c r="BB442" t="s">
        <v>56</v>
      </c>
      <c r="BM442" t="s">
        <v>55</v>
      </c>
    </row>
    <row r="443" spans="1:65">
      <c r="A443">
        <v>87027</v>
      </c>
      <c r="B443" t="s">
        <v>1022</v>
      </c>
      <c r="C443">
        <v>712</v>
      </c>
      <c r="D443" t="s">
        <v>727</v>
      </c>
      <c r="E443" t="s">
        <v>728</v>
      </c>
      <c r="I443">
        <v>0.3</v>
      </c>
      <c r="J443">
        <v>0.41499999999999998</v>
      </c>
      <c r="K443">
        <v>0.17</v>
      </c>
      <c r="L443">
        <v>0</v>
      </c>
      <c r="M443">
        <v>0</v>
      </c>
      <c r="N443">
        <v>0.41499999999999998</v>
      </c>
      <c r="O443">
        <v>103.75</v>
      </c>
      <c r="P443">
        <v>250</v>
      </c>
      <c r="Q443">
        <v>202301</v>
      </c>
      <c r="R443">
        <v>202327</v>
      </c>
      <c r="U443" t="s">
        <v>1023</v>
      </c>
      <c r="V443">
        <v>20</v>
      </c>
      <c r="AM443" t="s">
        <v>368</v>
      </c>
      <c r="AN443" t="s">
        <v>369</v>
      </c>
      <c r="BE443" t="s">
        <v>169</v>
      </c>
      <c r="BF443" t="s">
        <v>170</v>
      </c>
      <c r="BM443" t="s">
        <v>169</v>
      </c>
    </row>
    <row r="444" spans="1:65">
      <c r="A444">
        <v>87028</v>
      </c>
      <c r="B444" t="s">
        <v>1024</v>
      </c>
      <c r="C444">
        <v>712</v>
      </c>
      <c r="D444" t="s">
        <v>727</v>
      </c>
      <c r="E444" t="s">
        <v>728</v>
      </c>
      <c r="I444">
        <v>0.3</v>
      </c>
      <c r="J444">
        <v>0.22900000000000001</v>
      </c>
      <c r="K444">
        <v>0.05</v>
      </c>
      <c r="L444">
        <v>0</v>
      </c>
      <c r="M444">
        <v>0</v>
      </c>
      <c r="N444">
        <v>0.22900000000000001</v>
      </c>
      <c r="O444">
        <v>57.25</v>
      </c>
      <c r="P444">
        <v>250</v>
      </c>
      <c r="Q444">
        <v>202301</v>
      </c>
      <c r="R444">
        <v>202327</v>
      </c>
      <c r="U444" t="s">
        <v>1025</v>
      </c>
      <c r="V444">
        <v>13</v>
      </c>
      <c r="AM444" t="s">
        <v>368</v>
      </c>
      <c r="AN444" t="s">
        <v>369</v>
      </c>
      <c r="BE444" t="s">
        <v>169</v>
      </c>
      <c r="BF444" t="s">
        <v>170</v>
      </c>
      <c r="BM444" t="s">
        <v>169</v>
      </c>
    </row>
    <row r="445" spans="1:65">
      <c r="A445">
        <v>87082</v>
      </c>
      <c r="B445" t="s">
        <v>1026</v>
      </c>
      <c r="C445">
        <v>712</v>
      </c>
      <c r="D445" t="s">
        <v>1027</v>
      </c>
      <c r="E445" t="s">
        <v>1028</v>
      </c>
      <c r="F445" t="s">
        <v>1029</v>
      </c>
      <c r="I445">
        <v>0.3</v>
      </c>
      <c r="J445">
        <v>0.27200000000000002</v>
      </c>
      <c r="K445">
        <v>7.0000000000000007E-2</v>
      </c>
      <c r="L445">
        <v>0</v>
      </c>
      <c r="M445">
        <v>0</v>
      </c>
      <c r="N445">
        <v>0.27200000000000002</v>
      </c>
      <c r="O445">
        <v>68</v>
      </c>
      <c r="P445">
        <v>250</v>
      </c>
      <c r="Q445">
        <v>202301</v>
      </c>
      <c r="R445">
        <v>202327</v>
      </c>
      <c r="U445" t="s">
        <v>1030</v>
      </c>
      <c r="V445">
        <v>15</v>
      </c>
      <c r="AM445" t="s">
        <v>368</v>
      </c>
      <c r="AN445" t="s">
        <v>369</v>
      </c>
      <c r="BE445" t="s">
        <v>169</v>
      </c>
      <c r="BF445" t="s">
        <v>170</v>
      </c>
      <c r="BM445" t="s">
        <v>169</v>
      </c>
    </row>
    <row r="446" spans="1:65">
      <c r="A446">
        <v>87082</v>
      </c>
      <c r="B446" t="s">
        <v>1026</v>
      </c>
      <c r="C446">
        <v>712</v>
      </c>
      <c r="D446" t="s">
        <v>1031</v>
      </c>
      <c r="E446" t="s">
        <v>1032</v>
      </c>
      <c r="F446" t="s">
        <v>1033</v>
      </c>
      <c r="I446">
        <v>0.3</v>
      </c>
      <c r="J446">
        <v>0.34300000000000003</v>
      </c>
      <c r="K446">
        <v>0.11</v>
      </c>
      <c r="L446">
        <v>0</v>
      </c>
      <c r="M446">
        <v>0</v>
      </c>
      <c r="N446">
        <v>0.34300000000000003</v>
      </c>
      <c r="O446">
        <v>85.75</v>
      </c>
      <c r="P446">
        <v>250</v>
      </c>
      <c r="Q446">
        <v>202301</v>
      </c>
      <c r="R446">
        <v>202327</v>
      </c>
      <c r="U446" t="s">
        <v>1034</v>
      </c>
      <c r="V446">
        <v>16</v>
      </c>
      <c r="AM446" t="s">
        <v>368</v>
      </c>
      <c r="AN446" t="s">
        <v>369</v>
      </c>
      <c r="BE446" t="s">
        <v>169</v>
      </c>
      <c r="BF446" t="s">
        <v>170</v>
      </c>
      <c r="BM446" t="s">
        <v>169</v>
      </c>
    </row>
    <row r="447" spans="1:65">
      <c r="A447">
        <v>87145</v>
      </c>
      <c r="B447" t="s">
        <v>1035</v>
      </c>
      <c r="C447">
        <v>712</v>
      </c>
      <c r="D447" t="s">
        <v>43</v>
      </c>
      <c r="E447" t="s">
        <v>44</v>
      </c>
      <c r="F447" t="s">
        <v>45</v>
      </c>
      <c r="I447">
        <v>0.3</v>
      </c>
      <c r="J447">
        <v>2.5430000000000001</v>
      </c>
      <c r="K447">
        <v>6.46</v>
      </c>
      <c r="L447">
        <v>0</v>
      </c>
      <c r="M447">
        <v>0</v>
      </c>
      <c r="N447">
        <v>2.5430000000000001</v>
      </c>
      <c r="O447">
        <v>25.43</v>
      </c>
      <c r="P447">
        <v>10</v>
      </c>
      <c r="Q447">
        <v>202308</v>
      </c>
      <c r="R447">
        <v>202327</v>
      </c>
      <c r="U447" t="s">
        <v>1036</v>
      </c>
      <c r="V447">
        <v>55</v>
      </c>
      <c r="AO447" t="s">
        <v>49</v>
      </c>
      <c r="AP447" t="s">
        <v>50</v>
      </c>
      <c r="BC447" t="s">
        <v>61</v>
      </c>
      <c r="BD447" t="s">
        <v>62</v>
      </c>
      <c r="BM447" t="s">
        <v>61</v>
      </c>
    </row>
    <row r="448" spans="1:65">
      <c r="A448">
        <v>87146</v>
      </c>
      <c r="B448" t="s">
        <v>1037</v>
      </c>
      <c r="C448">
        <v>712</v>
      </c>
      <c r="D448" t="s">
        <v>1009</v>
      </c>
      <c r="E448" t="s">
        <v>1010</v>
      </c>
      <c r="F448" t="s">
        <v>115</v>
      </c>
      <c r="I448">
        <v>0.3</v>
      </c>
      <c r="J448">
        <v>3.258</v>
      </c>
      <c r="K448">
        <v>10.61</v>
      </c>
      <c r="L448">
        <v>0</v>
      </c>
      <c r="M448">
        <v>0</v>
      </c>
      <c r="N448">
        <v>3.258</v>
      </c>
      <c r="O448">
        <v>81.45</v>
      </c>
      <c r="P448">
        <v>25</v>
      </c>
      <c r="Q448">
        <v>202308</v>
      </c>
      <c r="R448">
        <v>202327</v>
      </c>
      <c r="U448" t="s">
        <v>1038</v>
      </c>
      <c r="V448">
        <v>63</v>
      </c>
      <c r="AO448" t="s">
        <v>49</v>
      </c>
      <c r="AP448" t="s">
        <v>50</v>
      </c>
      <c r="AQ448" t="s">
        <v>51</v>
      </c>
      <c r="AR448" t="s">
        <v>52</v>
      </c>
      <c r="BC448" t="s">
        <v>61</v>
      </c>
      <c r="BD448" t="s">
        <v>62</v>
      </c>
      <c r="BM448" t="s">
        <v>61</v>
      </c>
    </row>
    <row r="449" spans="1:65">
      <c r="A449">
        <v>87148</v>
      </c>
      <c r="B449" t="s">
        <v>1039</v>
      </c>
      <c r="C449">
        <v>712</v>
      </c>
      <c r="D449" t="s">
        <v>250</v>
      </c>
      <c r="E449" t="s">
        <v>251</v>
      </c>
      <c r="F449" t="s">
        <v>45</v>
      </c>
      <c r="I449">
        <v>0.3</v>
      </c>
      <c r="J449">
        <v>1.8859999999999999</v>
      </c>
      <c r="K449">
        <v>3.55</v>
      </c>
      <c r="L449">
        <v>0</v>
      </c>
      <c r="M449">
        <v>0</v>
      </c>
      <c r="N449">
        <v>1.8859999999999999</v>
      </c>
      <c r="O449">
        <v>47.15</v>
      </c>
      <c r="P449">
        <v>25</v>
      </c>
      <c r="Q449">
        <v>202305</v>
      </c>
      <c r="R449">
        <v>202327</v>
      </c>
      <c r="U449" t="s">
        <v>1040</v>
      </c>
      <c r="V449">
        <v>47</v>
      </c>
      <c r="AM449" t="s">
        <v>368</v>
      </c>
      <c r="AN449" t="s">
        <v>369</v>
      </c>
      <c r="BC449" t="s">
        <v>61</v>
      </c>
      <c r="BD449" t="s">
        <v>62</v>
      </c>
      <c r="BM449" t="s">
        <v>61</v>
      </c>
    </row>
    <row r="450" spans="1:65">
      <c r="A450">
        <v>87149</v>
      </c>
      <c r="B450" t="s">
        <v>1041</v>
      </c>
      <c r="C450">
        <v>712</v>
      </c>
      <c r="D450" t="s">
        <v>280</v>
      </c>
      <c r="E450" t="s">
        <v>281</v>
      </c>
      <c r="F450" t="s">
        <v>83</v>
      </c>
      <c r="I450">
        <v>0.3</v>
      </c>
      <c r="J450">
        <v>2.8290000000000002</v>
      </c>
      <c r="K450">
        <v>8</v>
      </c>
      <c r="L450">
        <v>0</v>
      </c>
      <c r="M450">
        <v>0</v>
      </c>
      <c r="N450">
        <v>2.8290000000000002</v>
      </c>
      <c r="O450">
        <v>70.72</v>
      </c>
      <c r="P450">
        <v>25</v>
      </c>
      <c r="Q450">
        <v>202309</v>
      </c>
      <c r="R450">
        <v>202327</v>
      </c>
      <c r="U450" t="s">
        <v>1042</v>
      </c>
      <c r="V450">
        <v>58</v>
      </c>
      <c r="AM450" t="s">
        <v>368</v>
      </c>
      <c r="AN450" t="s">
        <v>369</v>
      </c>
      <c r="AO450" t="s">
        <v>49</v>
      </c>
      <c r="AP450" t="s">
        <v>50</v>
      </c>
      <c r="BC450" t="s">
        <v>61</v>
      </c>
      <c r="BD450" t="s">
        <v>62</v>
      </c>
      <c r="BM450" t="s">
        <v>61</v>
      </c>
    </row>
    <row r="451" spans="1:65">
      <c r="A451">
        <v>87161</v>
      </c>
      <c r="B451" t="s">
        <v>1043</v>
      </c>
      <c r="C451">
        <v>712</v>
      </c>
      <c r="D451" t="s">
        <v>289</v>
      </c>
      <c r="E451" t="s">
        <v>290</v>
      </c>
      <c r="F451" t="s">
        <v>291</v>
      </c>
      <c r="I451">
        <v>0.3</v>
      </c>
      <c r="J451">
        <v>1.4</v>
      </c>
      <c r="K451">
        <v>1.96</v>
      </c>
      <c r="L451">
        <v>0</v>
      </c>
      <c r="M451">
        <v>0</v>
      </c>
      <c r="N451">
        <v>1.4</v>
      </c>
      <c r="O451">
        <v>35</v>
      </c>
      <c r="P451">
        <v>25</v>
      </c>
      <c r="Q451">
        <v>202302</v>
      </c>
      <c r="R451">
        <v>202326</v>
      </c>
      <c r="U451" t="s">
        <v>1044</v>
      </c>
      <c r="V451">
        <v>38</v>
      </c>
      <c r="AM451" t="s">
        <v>368</v>
      </c>
      <c r="AN451" t="s">
        <v>369</v>
      </c>
      <c r="AQ451" t="s">
        <v>51</v>
      </c>
      <c r="AR451" t="s">
        <v>52</v>
      </c>
      <c r="BE451" t="s">
        <v>169</v>
      </c>
      <c r="BF451" t="s">
        <v>170</v>
      </c>
      <c r="BM451" t="s">
        <v>169</v>
      </c>
    </row>
    <row r="452" spans="1:65">
      <c r="A452">
        <v>87163</v>
      </c>
      <c r="B452" t="s">
        <v>1045</v>
      </c>
      <c r="C452">
        <v>712</v>
      </c>
      <c r="D452" t="s">
        <v>284</v>
      </c>
      <c r="E452" t="s">
        <v>285</v>
      </c>
      <c r="F452" t="s">
        <v>286</v>
      </c>
      <c r="I452">
        <v>0.3</v>
      </c>
      <c r="J452">
        <v>0.98599999999999999</v>
      </c>
      <c r="K452">
        <v>0.97</v>
      </c>
      <c r="L452">
        <v>0</v>
      </c>
      <c r="M452">
        <v>0</v>
      </c>
      <c r="N452">
        <v>0.98599999999999999</v>
      </c>
      <c r="O452">
        <v>24.65</v>
      </c>
      <c r="P452">
        <v>25</v>
      </c>
      <c r="Q452">
        <v>202302</v>
      </c>
      <c r="R452">
        <v>202326</v>
      </c>
      <c r="U452" t="s">
        <v>1046</v>
      </c>
      <c r="V452">
        <v>30</v>
      </c>
      <c r="AM452" t="s">
        <v>368</v>
      </c>
      <c r="AN452" t="s">
        <v>369</v>
      </c>
      <c r="AS452" t="s">
        <v>417</v>
      </c>
      <c r="AT452" t="s">
        <v>418</v>
      </c>
      <c r="BC452" t="s">
        <v>61</v>
      </c>
      <c r="BD452" t="s">
        <v>62</v>
      </c>
      <c r="BM452" t="s">
        <v>61</v>
      </c>
    </row>
    <row r="453" spans="1:65">
      <c r="A453">
        <v>87164</v>
      </c>
      <c r="B453" t="s">
        <v>1047</v>
      </c>
      <c r="C453">
        <v>712</v>
      </c>
      <c r="D453" t="s">
        <v>284</v>
      </c>
      <c r="E453" t="s">
        <v>285</v>
      </c>
      <c r="F453" t="s">
        <v>286</v>
      </c>
      <c r="I453">
        <v>0.3</v>
      </c>
      <c r="J453">
        <v>0.98599999999999999</v>
      </c>
      <c r="K453">
        <v>0.97</v>
      </c>
      <c r="L453">
        <v>0</v>
      </c>
      <c r="M453">
        <v>0</v>
      </c>
      <c r="N453">
        <v>0.98599999999999999</v>
      </c>
      <c r="O453">
        <v>24.65</v>
      </c>
      <c r="P453">
        <v>25</v>
      </c>
      <c r="Q453">
        <v>202302</v>
      </c>
      <c r="R453">
        <v>202326</v>
      </c>
      <c r="U453" t="s">
        <v>1048</v>
      </c>
      <c r="V453">
        <v>30</v>
      </c>
      <c r="AM453" t="s">
        <v>368</v>
      </c>
      <c r="AN453" t="s">
        <v>369</v>
      </c>
      <c r="AS453" t="s">
        <v>417</v>
      </c>
      <c r="AT453" t="s">
        <v>418</v>
      </c>
      <c r="BC453" t="s">
        <v>61</v>
      </c>
      <c r="BD453" t="s">
        <v>62</v>
      </c>
      <c r="BM453" t="s">
        <v>61</v>
      </c>
    </row>
    <row r="454" spans="1:65">
      <c r="A454">
        <v>87169</v>
      </c>
      <c r="B454" t="s">
        <v>1049</v>
      </c>
      <c r="C454">
        <v>712</v>
      </c>
      <c r="D454" t="s">
        <v>524</v>
      </c>
      <c r="E454" t="s">
        <v>525</v>
      </c>
      <c r="F454" t="s">
        <v>526</v>
      </c>
      <c r="I454">
        <v>0.3</v>
      </c>
      <c r="J454">
        <v>0.35799999999999998</v>
      </c>
      <c r="K454">
        <v>0.12</v>
      </c>
      <c r="L454">
        <v>0</v>
      </c>
      <c r="M454">
        <v>0</v>
      </c>
      <c r="N454">
        <v>0.35799999999999998</v>
      </c>
      <c r="O454">
        <v>35.799999999999997</v>
      </c>
      <c r="P454">
        <v>100</v>
      </c>
      <c r="Q454">
        <v>202305</v>
      </c>
      <c r="R454">
        <v>202327</v>
      </c>
      <c r="U454" t="s">
        <v>1050</v>
      </c>
      <c r="V454">
        <v>17</v>
      </c>
      <c r="AM454" t="s">
        <v>368</v>
      </c>
      <c r="AN454" t="s">
        <v>369</v>
      </c>
      <c r="BC454" t="s">
        <v>61</v>
      </c>
      <c r="BD454" t="s">
        <v>62</v>
      </c>
      <c r="BM454" t="s">
        <v>61</v>
      </c>
    </row>
    <row r="455" spans="1:65">
      <c r="A455">
        <v>87566</v>
      </c>
      <c r="B455" t="s">
        <v>1051</v>
      </c>
      <c r="C455">
        <v>712</v>
      </c>
      <c r="D455" t="s">
        <v>433</v>
      </c>
      <c r="E455" t="s">
        <v>434</v>
      </c>
      <c r="F455" t="s">
        <v>435</v>
      </c>
      <c r="I455">
        <v>0.3</v>
      </c>
      <c r="J455">
        <v>0.45800000000000002</v>
      </c>
      <c r="K455">
        <v>0.2</v>
      </c>
      <c r="L455">
        <v>0</v>
      </c>
      <c r="M455">
        <v>0</v>
      </c>
      <c r="N455">
        <v>0.45800000000000002</v>
      </c>
      <c r="O455">
        <v>45.8</v>
      </c>
      <c r="P455">
        <v>100</v>
      </c>
      <c r="Q455">
        <v>202309</v>
      </c>
      <c r="R455">
        <v>202327</v>
      </c>
      <c r="U455" t="s">
        <v>1052</v>
      </c>
      <c r="V455">
        <v>21</v>
      </c>
      <c r="AO455" t="s">
        <v>49</v>
      </c>
      <c r="AP455" t="s">
        <v>50</v>
      </c>
      <c r="AQ455" t="s">
        <v>51</v>
      </c>
      <c r="AR455" t="s">
        <v>52</v>
      </c>
      <c r="BA455" t="s">
        <v>55</v>
      </c>
      <c r="BB455" t="s">
        <v>56</v>
      </c>
      <c r="BM455" t="s">
        <v>55</v>
      </c>
    </row>
    <row r="456" spans="1:65">
      <c r="A456">
        <v>87567</v>
      </c>
      <c r="B456" t="s">
        <v>1053</v>
      </c>
      <c r="C456">
        <v>712</v>
      </c>
      <c r="D456" t="s">
        <v>433</v>
      </c>
      <c r="E456" t="s">
        <v>434</v>
      </c>
      <c r="F456" t="s">
        <v>435</v>
      </c>
      <c r="I456">
        <v>0.3</v>
      </c>
      <c r="J456">
        <v>0.48599999999999999</v>
      </c>
      <c r="K456">
        <v>0.23</v>
      </c>
      <c r="L456">
        <v>0</v>
      </c>
      <c r="M456">
        <v>0</v>
      </c>
      <c r="N456">
        <v>0.48599999999999999</v>
      </c>
      <c r="O456">
        <v>48.6</v>
      </c>
      <c r="P456">
        <v>100</v>
      </c>
      <c r="Q456">
        <v>202309</v>
      </c>
      <c r="R456">
        <v>202327</v>
      </c>
      <c r="U456" t="s">
        <v>1054</v>
      </c>
      <c r="V456">
        <v>22</v>
      </c>
      <c r="AO456" t="s">
        <v>49</v>
      </c>
      <c r="AP456" t="s">
        <v>50</v>
      </c>
      <c r="AQ456" t="s">
        <v>51</v>
      </c>
      <c r="AR456" t="s">
        <v>52</v>
      </c>
      <c r="BA456" t="s">
        <v>55</v>
      </c>
      <c r="BB456" t="s">
        <v>56</v>
      </c>
      <c r="BM456" t="s">
        <v>55</v>
      </c>
    </row>
    <row r="457" spans="1:65">
      <c r="A457">
        <v>87568</v>
      </c>
      <c r="B457" t="s">
        <v>1055</v>
      </c>
      <c r="C457">
        <v>712</v>
      </c>
      <c r="D457" t="s">
        <v>250</v>
      </c>
      <c r="E457" t="s">
        <v>251</v>
      </c>
      <c r="F457" t="s">
        <v>45</v>
      </c>
      <c r="I457">
        <v>0.3</v>
      </c>
      <c r="J457">
        <v>3.4</v>
      </c>
      <c r="K457">
        <v>11.56</v>
      </c>
      <c r="L457">
        <v>0</v>
      </c>
      <c r="M457">
        <v>0</v>
      </c>
      <c r="N457">
        <v>3.4</v>
      </c>
      <c r="O457">
        <v>85</v>
      </c>
      <c r="P457">
        <v>25</v>
      </c>
      <c r="Q457">
        <v>202309</v>
      </c>
      <c r="R457">
        <v>202327</v>
      </c>
      <c r="U457" t="s">
        <v>1056</v>
      </c>
      <c r="V457">
        <v>65</v>
      </c>
      <c r="AO457" t="s">
        <v>49</v>
      </c>
      <c r="AP457" t="s">
        <v>50</v>
      </c>
      <c r="AQ457" t="s">
        <v>51</v>
      </c>
      <c r="AR457" t="s">
        <v>52</v>
      </c>
      <c r="BC457" t="s">
        <v>61</v>
      </c>
      <c r="BD457" t="s">
        <v>62</v>
      </c>
      <c r="BM457" t="s">
        <v>61</v>
      </c>
    </row>
    <row r="458" spans="1:65">
      <c r="A458">
        <v>87569</v>
      </c>
      <c r="B458" t="s">
        <v>1057</v>
      </c>
      <c r="C458">
        <v>712</v>
      </c>
      <c r="D458" t="s">
        <v>250</v>
      </c>
      <c r="E458" t="s">
        <v>251</v>
      </c>
      <c r="F458" t="s">
        <v>45</v>
      </c>
      <c r="I458">
        <v>0.3</v>
      </c>
      <c r="J458">
        <v>3.4</v>
      </c>
      <c r="K458">
        <v>11.56</v>
      </c>
      <c r="L458">
        <v>0</v>
      </c>
      <c r="M458">
        <v>0</v>
      </c>
      <c r="N458">
        <v>3.4</v>
      </c>
      <c r="O458">
        <v>85</v>
      </c>
      <c r="P458">
        <v>25</v>
      </c>
      <c r="Q458">
        <v>202309</v>
      </c>
      <c r="R458">
        <v>202327</v>
      </c>
      <c r="U458" t="s">
        <v>1058</v>
      </c>
      <c r="V458">
        <v>65</v>
      </c>
      <c r="AO458" t="s">
        <v>49</v>
      </c>
      <c r="AP458" t="s">
        <v>50</v>
      </c>
      <c r="AQ458" t="s">
        <v>51</v>
      </c>
      <c r="AR458" t="s">
        <v>52</v>
      </c>
      <c r="BC458" t="s">
        <v>61</v>
      </c>
      <c r="BD458" t="s">
        <v>62</v>
      </c>
      <c r="BM458" t="s">
        <v>61</v>
      </c>
    </row>
    <row r="459" spans="1:65">
      <c r="A459">
        <v>87572</v>
      </c>
      <c r="B459" t="s">
        <v>1059</v>
      </c>
      <c r="C459">
        <v>712</v>
      </c>
      <c r="D459" t="s">
        <v>250</v>
      </c>
      <c r="E459" t="s">
        <v>251</v>
      </c>
      <c r="F459" t="s">
        <v>45</v>
      </c>
      <c r="I459">
        <v>0.3</v>
      </c>
      <c r="J459">
        <v>3.4</v>
      </c>
      <c r="K459">
        <v>11.56</v>
      </c>
      <c r="L459">
        <v>0</v>
      </c>
      <c r="M459">
        <v>0</v>
      </c>
      <c r="N459">
        <v>3.4</v>
      </c>
      <c r="O459">
        <v>85</v>
      </c>
      <c r="P459">
        <v>25</v>
      </c>
      <c r="Q459">
        <v>202309</v>
      </c>
      <c r="R459">
        <v>202327</v>
      </c>
      <c r="U459" t="s">
        <v>1060</v>
      </c>
      <c r="V459">
        <v>65</v>
      </c>
      <c r="AO459" t="s">
        <v>49</v>
      </c>
      <c r="AP459" t="s">
        <v>50</v>
      </c>
      <c r="AQ459" t="s">
        <v>51</v>
      </c>
      <c r="AR459" t="s">
        <v>52</v>
      </c>
      <c r="BC459" t="s">
        <v>61</v>
      </c>
      <c r="BD459" t="s">
        <v>62</v>
      </c>
      <c r="BM459" t="s">
        <v>61</v>
      </c>
    </row>
    <row r="460" spans="1:65">
      <c r="A460">
        <v>87574</v>
      </c>
      <c r="B460" t="s">
        <v>1061</v>
      </c>
      <c r="C460">
        <v>712</v>
      </c>
      <c r="D460" t="s">
        <v>250</v>
      </c>
      <c r="E460" t="s">
        <v>251</v>
      </c>
      <c r="F460" t="s">
        <v>45</v>
      </c>
      <c r="I460">
        <v>0.3</v>
      </c>
      <c r="J460">
        <v>3.4</v>
      </c>
      <c r="K460">
        <v>11.56</v>
      </c>
      <c r="L460">
        <v>0</v>
      </c>
      <c r="M460">
        <v>0</v>
      </c>
      <c r="N460">
        <v>3.4</v>
      </c>
      <c r="O460">
        <v>85</v>
      </c>
      <c r="P460">
        <v>25</v>
      </c>
      <c r="Q460">
        <v>202309</v>
      </c>
      <c r="R460">
        <v>202327</v>
      </c>
      <c r="U460" t="s">
        <v>1062</v>
      </c>
      <c r="V460">
        <v>65</v>
      </c>
      <c r="AO460" t="s">
        <v>49</v>
      </c>
      <c r="AP460" t="s">
        <v>50</v>
      </c>
      <c r="AQ460" t="s">
        <v>51</v>
      </c>
      <c r="AR460" t="s">
        <v>52</v>
      </c>
      <c r="BC460" t="s">
        <v>61</v>
      </c>
      <c r="BD460" t="s">
        <v>62</v>
      </c>
      <c r="BM460" t="s">
        <v>61</v>
      </c>
    </row>
    <row r="461" spans="1:65">
      <c r="A461">
        <v>87575</v>
      </c>
      <c r="B461" t="s">
        <v>1063</v>
      </c>
      <c r="C461">
        <v>712</v>
      </c>
      <c r="D461" t="s">
        <v>250</v>
      </c>
      <c r="E461" t="s">
        <v>251</v>
      </c>
      <c r="F461" t="s">
        <v>45</v>
      </c>
      <c r="I461">
        <v>0.3</v>
      </c>
      <c r="J461">
        <v>3.4</v>
      </c>
      <c r="K461">
        <v>11.56</v>
      </c>
      <c r="L461">
        <v>0</v>
      </c>
      <c r="M461">
        <v>0</v>
      </c>
      <c r="N461">
        <v>3.4</v>
      </c>
      <c r="O461">
        <v>85</v>
      </c>
      <c r="P461">
        <v>25</v>
      </c>
      <c r="Q461">
        <v>202309</v>
      </c>
      <c r="R461">
        <v>202327</v>
      </c>
      <c r="U461" t="s">
        <v>1064</v>
      </c>
      <c r="V461">
        <v>65</v>
      </c>
      <c r="AO461" t="s">
        <v>49</v>
      </c>
      <c r="AP461" t="s">
        <v>50</v>
      </c>
      <c r="AQ461" t="s">
        <v>51</v>
      </c>
      <c r="AR461" t="s">
        <v>52</v>
      </c>
      <c r="BC461" t="s">
        <v>61</v>
      </c>
      <c r="BD461" t="s">
        <v>62</v>
      </c>
      <c r="BM461" t="s">
        <v>61</v>
      </c>
    </row>
    <row r="462" spans="1:65">
      <c r="A462">
        <v>87583</v>
      </c>
      <c r="B462" t="s">
        <v>1065</v>
      </c>
      <c r="C462">
        <v>712</v>
      </c>
      <c r="D462" t="s">
        <v>215</v>
      </c>
      <c r="E462" t="s">
        <v>216</v>
      </c>
      <c r="F462" t="s">
        <v>217</v>
      </c>
      <c r="I462">
        <v>0.3</v>
      </c>
      <c r="J462">
        <v>1.986</v>
      </c>
      <c r="K462">
        <v>3.94</v>
      </c>
      <c r="L462">
        <v>0</v>
      </c>
      <c r="M462">
        <v>0</v>
      </c>
      <c r="N462">
        <v>1.986</v>
      </c>
      <c r="O462">
        <v>49.65</v>
      </c>
      <c r="P462">
        <v>25</v>
      </c>
      <c r="Q462">
        <v>202302</v>
      </c>
      <c r="R462">
        <v>202326</v>
      </c>
      <c r="U462" t="s">
        <v>1066</v>
      </c>
      <c r="V462">
        <v>50</v>
      </c>
      <c r="AO462" t="s">
        <v>49</v>
      </c>
      <c r="AP462" t="s">
        <v>50</v>
      </c>
      <c r="AQ462" t="s">
        <v>51</v>
      </c>
      <c r="AR462" t="s">
        <v>52</v>
      </c>
      <c r="BC462" t="s">
        <v>61</v>
      </c>
      <c r="BD462" t="s">
        <v>62</v>
      </c>
      <c r="BM462" t="s">
        <v>61</v>
      </c>
    </row>
    <row r="463" spans="1:65">
      <c r="A463">
        <v>87592</v>
      </c>
      <c r="B463" t="s">
        <v>1067</v>
      </c>
      <c r="C463">
        <v>712</v>
      </c>
      <c r="D463" t="s">
        <v>250</v>
      </c>
      <c r="E463" t="s">
        <v>251</v>
      </c>
      <c r="F463" t="s">
        <v>45</v>
      </c>
      <c r="I463">
        <v>0.3</v>
      </c>
      <c r="J463">
        <v>3.4</v>
      </c>
      <c r="K463">
        <v>11.56</v>
      </c>
      <c r="L463">
        <v>0</v>
      </c>
      <c r="M463">
        <v>0</v>
      </c>
      <c r="N463">
        <v>3.4</v>
      </c>
      <c r="O463">
        <v>85</v>
      </c>
      <c r="P463">
        <v>25</v>
      </c>
      <c r="Q463">
        <v>202309</v>
      </c>
      <c r="R463">
        <v>202327</v>
      </c>
      <c r="U463" t="s">
        <v>1068</v>
      </c>
      <c r="V463">
        <v>65</v>
      </c>
      <c r="AQ463" t="s">
        <v>51</v>
      </c>
      <c r="AR463" t="s">
        <v>52</v>
      </c>
      <c r="AS463" t="s">
        <v>417</v>
      </c>
      <c r="AT463" t="s">
        <v>418</v>
      </c>
      <c r="BC463" t="s">
        <v>61</v>
      </c>
      <c r="BD463" t="s">
        <v>62</v>
      </c>
      <c r="BM463" t="s">
        <v>61</v>
      </c>
    </row>
    <row r="464" spans="1:65">
      <c r="A464">
        <v>87593</v>
      </c>
      <c r="B464" t="s">
        <v>1069</v>
      </c>
      <c r="C464">
        <v>712</v>
      </c>
      <c r="D464" t="s">
        <v>524</v>
      </c>
      <c r="E464" t="s">
        <v>525</v>
      </c>
      <c r="F464" t="s">
        <v>526</v>
      </c>
      <c r="I464">
        <v>0.3</v>
      </c>
      <c r="J464">
        <v>0.48599999999999999</v>
      </c>
      <c r="K464">
        <v>0.23</v>
      </c>
      <c r="L464">
        <v>0</v>
      </c>
      <c r="M464">
        <v>0</v>
      </c>
      <c r="N464">
        <v>0.48599999999999999</v>
      </c>
      <c r="O464">
        <v>48.6</v>
      </c>
      <c r="P464">
        <v>100</v>
      </c>
      <c r="Q464">
        <v>202307</v>
      </c>
      <c r="R464">
        <v>202327</v>
      </c>
      <c r="U464" t="s">
        <v>1070</v>
      </c>
      <c r="V464">
        <v>22</v>
      </c>
      <c r="AO464" t="s">
        <v>49</v>
      </c>
      <c r="AP464" t="s">
        <v>50</v>
      </c>
      <c r="AQ464" t="s">
        <v>51</v>
      </c>
      <c r="AR464" t="s">
        <v>52</v>
      </c>
      <c r="BA464" t="s">
        <v>55</v>
      </c>
      <c r="BB464" t="s">
        <v>56</v>
      </c>
      <c r="BM464" t="s">
        <v>55</v>
      </c>
    </row>
    <row r="465" spans="1:65">
      <c r="A465">
        <v>87600</v>
      </c>
      <c r="B465" t="s">
        <v>1071</v>
      </c>
      <c r="C465">
        <v>712</v>
      </c>
      <c r="D465" t="s">
        <v>250</v>
      </c>
      <c r="E465" t="s">
        <v>251</v>
      </c>
      <c r="F465" t="s">
        <v>45</v>
      </c>
      <c r="I465">
        <v>0.3</v>
      </c>
      <c r="J465">
        <v>3.4</v>
      </c>
      <c r="K465">
        <v>11.56</v>
      </c>
      <c r="L465">
        <v>0</v>
      </c>
      <c r="M465">
        <v>0</v>
      </c>
      <c r="N465">
        <v>3.4</v>
      </c>
      <c r="O465">
        <v>85</v>
      </c>
      <c r="P465">
        <v>25</v>
      </c>
      <c r="Q465">
        <v>202309</v>
      </c>
      <c r="R465">
        <v>202327</v>
      </c>
      <c r="U465" t="s">
        <v>1072</v>
      </c>
      <c r="V465">
        <v>65</v>
      </c>
      <c r="AO465" t="s">
        <v>49</v>
      </c>
      <c r="AP465" t="s">
        <v>50</v>
      </c>
      <c r="BC465" t="s">
        <v>61</v>
      </c>
      <c r="BD465" t="s">
        <v>62</v>
      </c>
      <c r="BM465" t="s">
        <v>61</v>
      </c>
    </row>
    <row r="466" spans="1:65">
      <c r="A466">
        <v>87631</v>
      </c>
      <c r="B466" t="s">
        <v>1073</v>
      </c>
      <c r="C466">
        <v>712</v>
      </c>
      <c r="D466" t="s">
        <v>284</v>
      </c>
      <c r="E466" t="s">
        <v>285</v>
      </c>
      <c r="F466" t="s">
        <v>286</v>
      </c>
      <c r="I466">
        <v>0.3</v>
      </c>
      <c r="J466">
        <v>0.98599999999999999</v>
      </c>
      <c r="K466">
        <v>0.97</v>
      </c>
      <c r="L466">
        <v>0</v>
      </c>
      <c r="M466">
        <v>0</v>
      </c>
      <c r="N466">
        <v>0.98599999999999999</v>
      </c>
      <c r="O466">
        <v>24.65</v>
      </c>
      <c r="P466">
        <v>25</v>
      </c>
      <c r="Q466">
        <v>202302</v>
      </c>
      <c r="R466">
        <v>202326</v>
      </c>
      <c r="U466" t="s">
        <v>1074</v>
      </c>
      <c r="V466">
        <v>30</v>
      </c>
      <c r="AM466" t="s">
        <v>368</v>
      </c>
      <c r="AN466" t="s">
        <v>369</v>
      </c>
      <c r="BC466" t="s">
        <v>61</v>
      </c>
      <c r="BD466" t="s">
        <v>62</v>
      </c>
      <c r="BM466" t="s">
        <v>61</v>
      </c>
    </row>
    <row r="467" spans="1:65">
      <c r="A467">
        <v>88490</v>
      </c>
      <c r="B467" t="s">
        <v>1075</v>
      </c>
      <c r="C467">
        <v>712</v>
      </c>
      <c r="D467" t="s">
        <v>43</v>
      </c>
      <c r="E467" t="s">
        <v>44</v>
      </c>
      <c r="F467" t="s">
        <v>45</v>
      </c>
      <c r="I467">
        <v>0.3</v>
      </c>
      <c r="J467">
        <v>2.7</v>
      </c>
      <c r="K467">
        <v>7.29</v>
      </c>
      <c r="L467">
        <v>0</v>
      </c>
      <c r="M467">
        <v>0</v>
      </c>
      <c r="N467">
        <v>2.7</v>
      </c>
      <c r="O467">
        <v>27</v>
      </c>
      <c r="P467">
        <v>10</v>
      </c>
      <c r="Q467">
        <v>202308</v>
      </c>
      <c r="R467">
        <v>202327</v>
      </c>
      <c r="U467" t="s">
        <v>1076</v>
      </c>
      <c r="V467">
        <v>57</v>
      </c>
      <c r="AO467" t="s">
        <v>49</v>
      </c>
      <c r="AP467" t="s">
        <v>50</v>
      </c>
      <c r="BA467" t="s">
        <v>55</v>
      </c>
      <c r="BB467" t="s">
        <v>56</v>
      </c>
      <c r="BM467" t="s">
        <v>55</v>
      </c>
    </row>
    <row r="468" spans="1:65">
      <c r="A468">
        <v>89565</v>
      </c>
      <c r="B468" t="s">
        <v>1077</v>
      </c>
      <c r="C468">
        <v>712</v>
      </c>
      <c r="D468" t="s">
        <v>382</v>
      </c>
      <c r="E468" t="s">
        <v>383</v>
      </c>
      <c r="F468" t="s">
        <v>291</v>
      </c>
      <c r="I468">
        <v>0.3</v>
      </c>
      <c r="J468">
        <v>2.7</v>
      </c>
      <c r="K468">
        <v>7.29</v>
      </c>
      <c r="L468">
        <v>0</v>
      </c>
      <c r="M468">
        <v>0</v>
      </c>
      <c r="N468">
        <v>2.7</v>
      </c>
      <c r="O468">
        <v>270</v>
      </c>
      <c r="P468">
        <v>100</v>
      </c>
      <c r="Q468">
        <v>202302</v>
      </c>
      <c r="R468">
        <v>202326</v>
      </c>
      <c r="U468" t="s">
        <v>1078</v>
      </c>
      <c r="V468">
        <v>57</v>
      </c>
      <c r="AE468" t="s">
        <v>47</v>
      </c>
      <c r="AF468" t="s">
        <v>48</v>
      </c>
      <c r="AS468" t="s">
        <v>417</v>
      </c>
      <c r="AT468" t="s">
        <v>418</v>
      </c>
      <c r="BE468" t="s">
        <v>169</v>
      </c>
      <c r="BF468" t="s">
        <v>170</v>
      </c>
      <c r="BM468" t="s">
        <v>169</v>
      </c>
    </row>
    <row r="469" spans="1:65">
      <c r="A469">
        <v>89839</v>
      </c>
      <c r="B469" t="s">
        <v>1079</v>
      </c>
      <c r="C469">
        <v>712</v>
      </c>
      <c r="D469" t="s">
        <v>43</v>
      </c>
      <c r="E469" t="s">
        <v>44</v>
      </c>
      <c r="F469" t="s">
        <v>45</v>
      </c>
      <c r="I469">
        <v>0.3</v>
      </c>
      <c r="J469">
        <v>2.6859999999999999</v>
      </c>
      <c r="K469">
        <v>7.21</v>
      </c>
      <c r="L469">
        <v>0</v>
      </c>
      <c r="M469">
        <v>0</v>
      </c>
      <c r="N469">
        <v>2.6859999999999999</v>
      </c>
      <c r="O469">
        <v>26.86</v>
      </c>
      <c r="P469">
        <v>10</v>
      </c>
      <c r="Q469">
        <v>202308</v>
      </c>
      <c r="R469">
        <v>202327</v>
      </c>
      <c r="U469" t="s">
        <v>1080</v>
      </c>
      <c r="V469">
        <v>56</v>
      </c>
      <c r="AE469" t="s">
        <v>47</v>
      </c>
      <c r="AF469" t="s">
        <v>48</v>
      </c>
      <c r="AG469" t="s">
        <v>374</v>
      </c>
      <c r="AH469" t="s">
        <v>375</v>
      </c>
      <c r="AO469" t="s">
        <v>49</v>
      </c>
      <c r="AP469" t="s">
        <v>50</v>
      </c>
      <c r="BA469" t="s">
        <v>55</v>
      </c>
      <c r="BB469" t="s">
        <v>56</v>
      </c>
      <c r="BM469" t="s">
        <v>55</v>
      </c>
    </row>
    <row r="470" spans="1:65">
      <c r="A470">
        <v>92508</v>
      </c>
      <c r="B470" t="s">
        <v>1081</v>
      </c>
      <c r="C470">
        <v>712</v>
      </c>
      <c r="D470" t="s">
        <v>81</v>
      </c>
      <c r="E470" t="s">
        <v>82</v>
      </c>
      <c r="F470" t="s">
        <v>83</v>
      </c>
      <c r="I470">
        <v>0.3</v>
      </c>
      <c r="J470">
        <v>2.4</v>
      </c>
      <c r="K470">
        <v>5.76</v>
      </c>
      <c r="L470">
        <v>0</v>
      </c>
      <c r="M470">
        <v>0</v>
      </c>
      <c r="N470">
        <v>2.4</v>
      </c>
      <c r="O470">
        <v>24</v>
      </c>
      <c r="P470">
        <v>10</v>
      </c>
      <c r="Q470">
        <v>202308</v>
      </c>
      <c r="R470">
        <v>202327</v>
      </c>
      <c r="U470" t="s">
        <v>1082</v>
      </c>
      <c r="V470">
        <v>54</v>
      </c>
      <c r="AO470" t="s">
        <v>49</v>
      </c>
      <c r="AP470" t="s">
        <v>50</v>
      </c>
      <c r="AQ470" t="s">
        <v>51</v>
      </c>
      <c r="AR470" t="s">
        <v>52</v>
      </c>
      <c r="BA470" t="s">
        <v>55</v>
      </c>
      <c r="BB470" t="s">
        <v>56</v>
      </c>
      <c r="BM470" t="s">
        <v>55</v>
      </c>
    </row>
    <row r="471" spans="1:65">
      <c r="A471">
        <v>92509</v>
      </c>
      <c r="B471" t="s">
        <v>1083</v>
      </c>
      <c r="C471">
        <v>712</v>
      </c>
      <c r="D471" t="s">
        <v>43</v>
      </c>
      <c r="E471" t="s">
        <v>44</v>
      </c>
      <c r="F471" t="s">
        <v>45</v>
      </c>
      <c r="I471">
        <v>0.3</v>
      </c>
      <c r="J471">
        <v>5.1150000000000002</v>
      </c>
      <c r="K471">
        <v>26.16</v>
      </c>
      <c r="L471">
        <v>0</v>
      </c>
      <c r="M471">
        <v>0</v>
      </c>
      <c r="N471">
        <v>5.1150000000000002</v>
      </c>
      <c r="O471">
        <v>51.15</v>
      </c>
      <c r="P471">
        <v>10</v>
      </c>
      <c r="Q471">
        <v>202308</v>
      </c>
      <c r="R471">
        <v>202327</v>
      </c>
      <c r="U471" t="s">
        <v>1084</v>
      </c>
      <c r="V471">
        <v>80</v>
      </c>
      <c r="AO471" t="s">
        <v>49</v>
      </c>
      <c r="AP471" t="s">
        <v>50</v>
      </c>
      <c r="BA471" t="s">
        <v>55</v>
      </c>
      <c r="BB471" t="s">
        <v>56</v>
      </c>
      <c r="BM471" t="s">
        <v>55</v>
      </c>
    </row>
    <row r="472" spans="1:65">
      <c r="A472">
        <v>92510</v>
      </c>
      <c r="B472" t="s">
        <v>1085</v>
      </c>
      <c r="C472">
        <v>712</v>
      </c>
      <c r="D472" t="s">
        <v>250</v>
      </c>
      <c r="E472" t="s">
        <v>251</v>
      </c>
      <c r="F472" t="s">
        <v>45</v>
      </c>
      <c r="I472">
        <v>0.3</v>
      </c>
      <c r="J472">
        <v>1.8859999999999999</v>
      </c>
      <c r="K472">
        <v>3.55</v>
      </c>
      <c r="L472">
        <v>0</v>
      </c>
      <c r="M472">
        <v>0</v>
      </c>
      <c r="N472">
        <v>1.8859999999999999</v>
      </c>
      <c r="O472">
        <v>47.15</v>
      </c>
      <c r="P472">
        <v>25</v>
      </c>
      <c r="Q472">
        <v>202305</v>
      </c>
      <c r="R472">
        <v>202327</v>
      </c>
      <c r="U472" t="s">
        <v>1086</v>
      </c>
      <c r="V472">
        <v>47</v>
      </c>
      <c r="BC472" t="s">
        <v>61</v>
      </c>
      <c r="BD472" t="s">
        <v>62</v>
      </c>
      <c r="BM472" t="s">
        <v>61</v>
      </c>
    </row>
    <row r="473" spans="1:65">
      <c r="A473">
        <v>92511</v>
      </c>
      <c r="B473" t="s">
        <v>1087</v>
      </c>
      <c r="C473">
        <v>712</v>
      </c>
      <c r="D473" t="s">
        <v>308</v>
      </c>
      <c r="E473" t="s">
        <v>251</v>
      </c>
      <c r="I473">
        <v>0.3</v>
      </c>
      <c r="J473">
        <v>4.258</v>
      </c>
      <c r="K473">
        <v>18.13</v>
      </c>
      <c r="L473">
        <v>0</v>
      </c>
      <c r="M473">
        <v>0</v>
      </c>
      <c r="N473">
        <v>4.258</v>
      </c>
      <c r="O473">
        <v>106.45</v>
      </c>
      <c r="P473">
        <v>25</v>
      </c>
      <c r="Q473">
        <v>202301</v>
      </c>
      <c r="R473">
        <v>202327</v>
      </c>
      <c r="U473" t="s">
        <v>1088</v>
      </c>
      <c r="V473">
        <v>75</v>
      </c>
      <c r="AO473" t="s">
        <v>49</v>
      </c>
      <c r="AP473" t="s">
        <v>50</v>
      </c>
      <c r="AQ473" t="s">
        <v>51</v>
      </c>
      <c r="AR473" t="s">
        <v>52</v>
      </c>
      <c r="BC473" t="s">
        <v>61</v>
      </c>
      <c r="BD473" t="s">
        <v>62</v>
      </c>
      <c r="BM473" t="s">
        <v>61</v>
      </c>
    </row>
    <row r="474" spans="1:65">
      <c r="A474">
        <v>92512</v>
      </c>
      <c r="B474" t="s">
        <v>1089</v>
      </c>
      <c r="C474">
        <v>712</v>
      </c>
      <c r="D474" t="s">
        <v>308</v>
      </c>
      <c r="E474" t="s">
        <v>251</v>
      </c>
      <c r="I474">
        <v>0.3</v>
      </c>
      <c r="J474">
        <v>4.258</v>
      </c>
      <c r="K474">
        <v>18.13</v>
      </c>
      <c r="L474">
        <v>0</v>
      </c>
      <c r="M474">
        <v>0</v>
      </c>
      <c r="N474">
        <v>4.258</v>
      </c>
      <c r="O474">
        <v>106.45</v>
      </c>
      <c r="P474">
        <v>25</v>
      </c>
      <c r="Q474">
        <v>202301</v>
      </c>
      <c r="R474">
        <v>202327</v>
      </c>
      <c r="U474" t="s">
        <v>1090</v>
      </c>
      <c r="V474">
        <v>75</v>
      </c>
      <c r="AQ474" t="s">
        <v>51</v>
      </c>
      <c r="AR474" t="s">
        <v>52</v>
      </c>
      <c r="BC474" t="s">
        <v>61</v>
      </c>
      <c r="BD474" t="s">
        <v>62</v>
      </c>
      <c r="BM474" t="s">
        <v>61</v>
      </c>
    </row>
    <row r="475" spans="1:65">
      <c r="A475">
        <v>92516</v>
      </c>
      <c r="B475" t="s">
        <v>1091</v>
      </c>
      <c r="C475">
        <v>712</v>
      </c>
      <c r="D475" t="s">
        <v>308</v>
      </c>
      <c r="E475" t="s">
        <v>251</v>
      </c>
      <c r="I475">
        <v>0.3</v>
      </c>
      <c r="J475">
        <v>4.258</v>
      </c>
      <c r="K475">
        <v>18.13</v>
      </c>
      <c r="L475">
        <v>0</v>
      </c>
      <c r="M475">
        <v>0</v>
      </c>
      <c r="N475">
        <v>4.258</v>
      </c>
      <c r="O475">
        <v>106.45</v>
      </c>
      <c r="P475">
        <v>25</v>
      </c>
      <c r="Q475">
        <v>202301</v>
      </c>
      <c r="R475">
        <v>202327</v>
      </c>
      <c r="U475" t="s">
        <v>1092</v>
      </c>
      <c r="V475">
        <v>75</v>
      </c>
      <c r="AQ475" t="s">
        <v>51</v>
      </c>
      <c r="AR475" t="s">
        <v>52</v>
      </c>
      <c r="BC475" t="s">
        <v>61</v>
      </c>
      <c r="BD475" t="s">
        <v>62</v>
      </c>
      <c r="BM475" t="s">
        <v>61</v>
      </c>
    </row>
    <row r="476" spans="1:65">
      <c r="A476">
        <v>92520</v>
      </c>
      <c r="B476" t="s">
        <v>1093</v>
      </c>
      <c r="C476">
        <v>712</v>
      </c>
      <c r="D476" t="s">
        <v>250</v>
      </c>
      <c r="E476" t="s">
        <v>251</v>
      </c>
      <c r="F476" t="s">
        <v>45</v>
      </c>
      <c r="I476">
        <v>0.3</v>
      </c>
      <c r="J476">
        <v>3.4</v>
      </c>
      <c r="K476">
        <v>11.56</v>
      </c>
      <c r="L476">
        <v>0</v>
      </c>
      <c r="M476">
        <v>0</v>
      </c>
      <c r="N476">
        <v>3.4</v>
      </c>
      <c r="O476">
        <v>85</v>
      </c>
      <c r="P476">
        <v>25</v>
      </c>
      <c r="Q476">
        <v>202309</v>
      </c>
      <c r="R476">
        <v>202327</v>
      </c>
      <c r="U476" t="s">
        <v>1094</v>
      </c>
      <c r="V476">
        <v>65</v>
      </c>
      <c r="AO476" t="s">
        <v>49</v>
      </c>
      <c r="AP476" t="s">
        <v>50</v>
      </c>
      <c r="AQ476" t="s">
        <v>51</v>
      </c>
      <c r="AR476" t="s">
        <v>52</v>
      </c>
      <c r="BC476" t="s">
        <v>61</v>
      </c>
      <c r="BD476" t="s">
        <v>62</v>
      </c>
      <c r="BM476" t="s">
        <v>61</v>
      </c>
    </row>
    <row r="477" spans="1:65">
      <c r="A477">
        <v>92523</v>
      </c>
      <c r="B477" t="s">
        <v>1095</v>
      </c>
      <c r="C477">
        <v>712</v>
      </c>
      <c r="D477" t="s">
        <v>250</v>
      </c>
      <c r="E477" t="s">
        <v>251</v>
      </c>
      <c r="F477" t="s">
        <v>45</v>
      </c>
      <c r="I477">
        <v>0.3</v>
      </c>
      <c r="J477">
        <v>3.4</v>
      </c>
      <c r="K477">
        <v>11.56</v>
      </c>
      <c r="L477">
        <v>0</v>
      </c>
      <c r="M477">
        <v>0</v>
      </c>
      <c r="N477">
        <v>3.4</v>
      </c>
      <c r="O477">
        <v>85</v>
      </c>
      <c r="P477">
        <v>25</v>
      </c>
      <c r="Q477">
        <v>202309</v>
      </c>
      <c r="R477">
        <v>202327</v>
      </c>
      <c r="U477" t="s">
        <v>1096</v>
      </c>
      <c r="V477">
        <v>65</v>
      </c>
      <c r="AQ477" t="s">
        <v>51</v>
      </c>
      <c r="AR477" t="s">
        <v>52</v>
      </c>
      <c r="BC477" t="s">
        <v>61</v>
      </c>
      <c r="BD477" t="s">
        <v>62</v>
      </c>
      <c r="BM477" t="s">
        <v>61</v>
      </c>
    </row>
    <row r="478" spans="1:65">
      <c r="A478">
        <v>92524</v>
      </c>
      <c r="B478" t="s">
        <v>1097</v>
      </c>
      <c r="C478">
        <v>712</v>
      </c>
      <c r="D478" t="s">
        <v>113</v>
      </c>
      <c r="E478" t="s">
        <v>114</v>
      </c>
      <c r="F478" t="s">
        <v>115</v>
      </c>
      <c r="I478">
        <v>0.3</v>
      </c>
      <c r="J478">
        <v>0.22900000000000001</v>
      </c>
      <c r="K478">
        <v>0.05</v>
      </c>
      <c r="L478">
        <v>0</v>
      </c>
      <c r="M478">
        <v>0</v>
      </c>
      <c r="N478">
        <v>0.22900000000000001</v>
      </c>
      <c r="O478">
        <v>22.9</v>
      </c>
      <c r="P478">
        <v>100</v>
      </c>
      <c r="Q478">
        <v>202309</v>
      </c>
      <c r="R478">
        <v>202327</v>
      </c>
      <c r="U478" t="s">
        <v>1098</v>
      </c>
      <c r="V478">
        <v>13</v>
      </c>
      <c r="AQ478" t="s">
        <v>51</v>
      </c>
      <c r="AR478" t="s">
        <v>52</v>
      </c>
      <c r="BE478" t="s">
        <v>169</v>
      </c>
      <c r="BF478" t="s">
        <v>170</v>
      </c>
      <c r="BM478" t="s">
        <v>169</v>
      </c>
    </row>
    <row r="479" spans="1:65">
      <c r="A479">
        <v>92524</v>
      </c>
      <c r="B479" t="s">
        <v>1097</v>
      </c>
      <c r="C479">
        <v>712</v>
      </c>
      <c r="D479" t="s">
        <v>382</v>
      </c>
      <c r="E479" t="s">
        <v>383</v>
      </c>
      <c r="F479" t="s">
        <v>291</v>
      </c>
      <c r="I479">
        <v>0.3</v>
      </c>
      <c r="J479">
        <v>0.372</v>
      </c>
      <c r="K479">
        <v>0.13</v>
      </c>
      <c r="L479">
        <v>0</v>
      </c>
      <c r="M479">
        <v>0</v>
      </c>
      <c r="N479">
        <v>0.372</v>
      </c>
      <c r="O479">
        <v>37.200000000000003</v>
      </c>
      <c r="P479">
        <v>100</v>
      </c>
      <c r="Q479">
        <v>202309</v>
      </c>
      <c r="R479">
        <v>202327</v>
      </c>
      <c r="U479" t="s">
        <v>1099</v>
      </c>
      <c r="V479">
        <v>18</v>
      </c>
      <c r="AQ479" t="s">
        <v>51</v>
      </c>
      <c r="AR479" t="s">
        <v>52</v>
      </c>
      <c r="BE479" t="s">
        <v>169</v>
      </c>
      <c r="BF479" t="s">
        <v>170</v>
      </c>
      <c r="BM479" t="s">
        <v>169</v>
      </c>
    </row>
    <row r="480" spans="1:65">
      <c r="A480">
        <v>92525</v>
      </c>
      <c r="B480" t="s">
        <v>1100</v>
      </c>
      <c r="C480">
        <v>712</v>
      </c>
      <c r="D480" t="s">
        <v>113</v>
      </c>
      <c r="E480" t="s">
        <v>114</v>
      </c>
      <c r="F480" t="s">
        <v>115</v>
      </c>
      <c r="I480">
        <v>0.3</v>
      </c>
      <c r="J480">
        <v>0.22900000000000001</v>
      </c>
      <c r="K480">
        <v>0.05</v>
      </c>
      <c r="L480">
        <v>0</v>
      </c>
      <c r="M480">
        <v>0</v>
      </c>
      <c r="N480">
        <v>0.22900000000000001</v>
      </c>
      <c r="O480">
        <v>22.9</v>
      </c>
      <c r="P480">
        <v>100</v>
      </c>
      <c r="Q480">
        <v>202309</v>
      </c>
      <c r="R480">
        <v>202327</v>
      </c>
      <c r="U480" t="s">
        <v>1101</v>
      </c>
      <c r="V480">
        <v>13</v>
      </c>
      <c r="AQ480" t="s">
        <v>51</v>
      </c>
      <c r="AR480" t="s">
        <v>52</v>
      </c>
      <c r="BE480" t="s">
        <v>169</v>
      </c>
      <c r="BF480" t="s">
        <v>170</v>
      </c>
      <c r="BM480" t="s">
        <v>169</v>
      </c>
    </row>
    <row r="481" spans="1:65">
      <c r="A481">
        <v>92525</v>
      </c>
      <c r="B481" t="s">
        <v>1100</v>
      </c>
      <c r="C481">
        <v>712</v>
      </c>
      <c r="D481" t="s">
        <v>382</v>
      </c>
      <c r="E481" t="s">
        <v>383</v>
      </c>
      <c r="F481" t="s">
        <v>291</v>
      </c>
      <c r="I481">
        <v>0.3</v>
      </c>
      <c r="J481">
        <v>0.372</v>
      </c>
      <c r="K481">
        <v>0.13</v>
      </c>
      <c r="L481">
        <v>0</v>
      </c>
      <c r="M481">
        <v>0</v>
      </c>
      <c r="N481">
        <v>0.372</v>
      </c>
      <c r="O481">
        <v>37.200000000000003</v>
      </c>
      <c r="P481">
        <v>100</v>
      </c>
      <c r="Q481">
        <v>202309</v>
      </c>
      <c r="R481">
        <v>202327</v>
      </c>
      <c r="U481" t="s">
        <v>1102</v>
      </c>
      <c r="V481">
        <v>18</v>
      </c>
      <c r="AQ481" t="s">
        <v>51</v>
      </c>
      <c r="AR481" t="s">
        <v>52</v>
      </c>
      <c r="BE481" t="s">
        <v>169</v>
      </c>
      <c r="BF481" t="s">
        <v>170</v>
      </c>
      <c r="BM481" t="s">
        <v>169</v>
      </c>
    </row>
    <row r="482" spans="1:65">
      <c r="A482">
        <v>92526</v>
      </c>
      <c r="B482" t="s">
        <v>1103</v>
      </c>
      <c r="C482">
        <v>712</v>
      </c>
      <c r="D482" t="s">
        <v>113</v>
      </c>
      <c r="E482" t="s">
        <v>114</v>
      </c>
      <c r="F482" t="s">
        <v>115</v>
      </c>
      <c r="I482">
        <v>0.3</v>
      </c>
      <c r="J482">
        <v>0.22900000000000001</v>
      </c>
      <c r="K482">
        <v>0.05</v>
      </c>
      <c r="L482">
        <v>0</v>
      </c>
      <c r="M482">
        <v>0</v>
      </c>
      <c r="N482">
        <v>0.22900000000000001</v>
      </c>
      <c r="O482">
        <v>22.9</v>
      </c>
      <c r="P482">
        <v>100</v>
      </c>
      <c r="Q482">
        <v>202309</v>
      </c>
      <c r="R482">
        <v>202327</v>
      </c>
      <c r="U482" t="s">
        <v>1104</v>
      </c>
      <c r="V482">
        <v>13</v>
      </c>
      <c r="AQ482" t="s">
        <v>51</v>
      </c>
      <c r="AR482" t="s">
        <v>52</v>
      </c>
      <c r="BE482" t="s">
        <v>169</v>
      </c>
      <c r="BF482" t="s">
        <v>170</v>
      </c>
      <c r="BM482" t="s">
        <v>169</v>
      </c>
    </row>
    <row r="483" spans="1:65">
      <c r="A483">
        <v>92526</v>
      </c>
      <c r="B483" t="s">
        <v>1103</v>
      </c>
      <c r="C483">
        <v>712</v>
      </c>
      <c r="D483" t="s">
        <v>382</v>
      </c>
      <c r="E483" t="s">
        <v>383</v>
      </c>
      <c r="F483" t="s">
        <v>291</v>
      </c>
      <c r="I483">
        <v>0.3</v>
      </c>
      <c r="J483">
        <v>0.372</v>
      </c>
      <c r="K483">
        <v>0.13</v>
      </c>
      <c r="L483">
        <v>0</v>
      </c>
      <c r="M483">
        <v>0</v>
      </c>
      <c r="N483">
        <v>0.372</v>
      </c>
      <c r="O483">
        <v>37.200000000000003</v>
      </c>
      <c r="P483">
        <v>100</v>
      </c>
      <c r="Q483">
        <v>202309</v>
      </c>
      <c r="R483">
        <v>202327</v>
      </c>
      <c r="U483" t="s">
        <v>1105</v>
      </c>
      <c r="V483">
        <v>18</v>
      </c>
      <c r="AQ483" t="s">
        <v>51</v>
      </c>
      <c r="AR483" t="s">
        <v>52</v>
      </c>
      <c r="BE483" t="s">
        <v>169</v>
      </c>
      <c r="BF483" t="s">
        <v>170</v>
      </c>
      <c r="BM483" t="s">
        <v>169</v>
      </c>
    </row>
    <row r="484" spans="1:65">
      <c r="A484">
        <v>92527</v>
      </c>
      <c r="B484" t="s">
        <v>1106</v>
      </c>
      <c r="C484">
        <v>712</v>
      </c>
      <c r="D484" t="s">
        <v>113</v>
      </c>
      <c r="E484" t="s">
        <v>114</v>
      </c>
      <c r="F484" t="s">
        <v>115</v>
      </c>
      <c r="I484">
        <v>0.3</v>
      </c>
      <c r="J484">
        <v>0.22900000000000001</v>
      </c>
      <c r="K484">
        <v>0.05</v>
      </c>
      <c r="L484">
        <v>0</v>
      </c>
      <c r="M484">
        <v>0</v>
      </c>
      <c r="N484">
        <v>0.22900000000000001</v>
      </c>
      <c r="O484">
        <v>22.9</v>
      </c>
      <c r="P484">
        <v>100</v>
      </c>
      <c r="Q484">
        <v>202309</v>
      </c>
      <c r="R484">
        <v>202327</v>
      </c>
      <c r="U484" t="s">
        <v>1107</v>
      </c>
      <c r="V484">
        <v>13</v>
      </c>
      <c r="AQ484" t="s">
        <v>51</v>
      </c>
      <c r="AR484" t="s">
        <v>52</v>
      </c>
      <c r="BE484" t="s">
        <v>169</v>
      </c>
      <c r="BF484" t="s">
        <v>170</v>
      </c>
      <c r="BM484" t="s">
        <v>169</v>
      </c>
    </row>
    <row r="485" spans="1:65">
      <c r="A485">
        <v>92527</v>
      </c>
      <c r="B485" t="s">
        <v>1106</v>
      </c>
      <c r="C485">
        <v>712</v>
      </c>
      <c r="D485" t="s">
        <v>382</v>
      </c>
      <c r="E485" t="s">
        <v>383</v>
      </c>
      <c r="F485" t="s">
        <v>291</v>
      </c>
      <c r="I485">
        <v>0.3</v>
      </c>
      <c r="J485">
        <v>0.372</v>
      </c>
      <c r="K485">
        <v>0.13</v>
      </c>
      <c r="L485">
        <v>0</v>
      </c>
      <c r="M485">
        <v>0</v>
      </c>
      <c r="N485">
        <v>0.372</v>
      </c>
      <c r="O485">
        <v>37.200000000000003</v>
      </c>
      <c r="P485">
        <v>100</v>
      </c>
      <c r="Q485">
        <v>202309</v>
      </c>
      <c r="R485">
        <v>202327</v>
      </c>
      <c r="U485" t="s">
        <v>1108</v>
      </c>
      <c r="V485">
        <v>18</v>
      </c>
      <c r="AQ485" t="s">
        <v>51</v>
      </c>
      <c r="AR485" t="s">
        <v>52</v>
      </c>
      <c r="BE485" t="s">
        <v>169</v>
      </c>
      <c r="BF485" t="s">
        <v>170</v>
      </c>
      <c r="BM485" t="s">
        <v>169</v>
      </c>
    </row>
    <row r="486" spans="1:65">
      <c r="A486">
        <v>92528</v>
      </c>
      <c r="B486" t="s">
        <v>1109</v>
      </c>
      <c r="C486">
        <v>712</v>
      </c>
      <c r="D486" t="s">
        <v>113</v>
      </c>
      <c r="E486" t="s">
        <v>114</v>
      </c>
      <c r="F486" t="s">
        <v>115</v>
      </c>
      <c r="I486">
        <v>0.3</v>
      </c>
      <c r="J486">
        <v>0.22900000000000001</v>
      </c>
      <c r="K486">
        <v>0.05</v>
      </c>
      <c r="L486">
        <v>0</v>
      </c>
      <c r="M486">
        <v>0</v>
      </c>
      <c r="N486">
        <v>0.22900000000000001</v>
      </c>
      <c r="O486">
        <v>22.9</v>
      </c>
      <c r="P486">
        <v>100</v>
      </c>
      <c r="Q486">
        <v>202309</v>
      </c>
      <c r="R486">
        <v>202327</v>
      </c>
      <c r="U486" t="s">
        <v>1110</v>
      </c>
      <c r="V486">
        <v>13</v>
      </c>
      <c r="AQ486" t="s">
        <v>51</v>
      </c>
      <c r="AR486" t="s">
        <v>52</v>
      </c>
      <c r="BE486" t="s">
        <v>169</v>
      </c>
      <c r="BF486" t="s">
        <v>170</v>
      </c>
      <c r="BM486" t="s">
        <v>169</v>
      </c>
    </row>
    <row r="487" spans="1:65">
      <c r="A487">
        <v>92528</v>
      </c>
      <c r="B487" t="s">
        <v>1109</v>
      </c>
      <c r="C487">
        <v>712</v>
      </c>
      <c r="D487" t="s">
        <v>382</v>
      </c>
      <c r="E487" t="s">
        <v>383</v>
      </c>
      <c r="F487" t="s">
        <v>291</v>
      </c>
      <c r="I487">
        <v>0.3</v>
      </c>
      <c r="J487">
        <v>0.372</v>
      </c>
      <c r="K487">
        <v>0.13</v>
      </c>
      <c r="L487">
        <v>0</v>
      </c>
      <c r="M487">
        <v>0</v>
      </c>
      <c r="N487">
        <v>0.372</v>
      </c>
      <c r="O487">
        <v>37.200000000000003</v>
      </c>
      <c r="P487">
        <v>100</v>
      </c>
      <c r="Q487">
        <v>202309</v>
      </c>
      <c r="R487">
        <v>202327</v>
      </c>
      <c r="U487" t="s">
        <v>1111</v>
      </c>
      <c r="V487">
        <v>18</v>
      </c>
      <c r="AQ487" t="s">
        <v>51</v>
      </c>
      <c r="AR487" t="s">
        <v>52</v>
      </c>
      <c r="BE487" t="s">
        <v>169</v>
      </c>
      <c r="BF487" t="s">
        <v>170</v>
      </c>
      <c r="BM487" t="s">
        <v>169</v>
      </c>
    </row>
    <row r="488" spans="1:65">
      <c r="A488">
        <v>92529</v>
      </c>
      <c r="B488" t="s">
        <v>1112</v>
      </c>
      <c r="C488">
        <v>712</v>
      </c>
      <c r="D488" t="s">
        <v>113</v>
      </c>
      <c r="E488" t="s">
        <v>114</v>
      </c>
      <c r="F488" t="s">
        <v>115</v>
      </c>
      <c r="I488">
        <v>0.3</v>
      </c>
      <c r="J488">
        <v>0.22900000000000001</v>
      </c>
      <c r="K488">
        <v>0.05</v>
      </c>
      <c r="L488">
        <v>0</v>
      </c>
      <c r="M488">
        <v>0</v>
      </c>
      <c r="N488">
        <v>0.22900000000000001</v>
      </c>
      <c r="O488">
        <v>22.9</v>
      </c>
      <c r="P488">
        <v>100</v>
      </c>
      <c r="Q488">
        <v>202309</v>
      </c>
      <c r="R488">
        <v>202327</v>
      </c>
      <c r="U488" t="s">
        <v>1113</v>
      </c>
      <c r="V488">
        <v>13</v>
      </c>
      <c r="AQ488" t="s">
        <v>51</v>
      </c>
      <c r="AR488" t="s">
        <v>52</v>
      </c>
      <c r="BE488" t="s">
        <v>169</v>
      </c>
      <c r="BF488" t="s">
        <v>170</v>
      </c>
      <c r="BM488" t="s">
        <v>169</v>
      </c>
    </row>
    <row r="489" spans="1:65">
      <c r="A489">
        <v>92529</v>
      </c>
      <c r="B489" t="s">
        <v>1112</v>
      </c>
      <c r="C489">
        <v>712</v>
      </c>
      <c r="D489" t="s">
        <v>382</v>
      </c>
      <c r="E489" t="s">
        <v>383</v>
      </c>
      <c r="F489" t="s">
        <v>291</v>
      </c>
      <c r="I489">
        <v>0.3</v>
      </c>
      <c r="J489">
        <v>0.372</v>
      </c>
      <c r="K489">
        <v>0.13</v>
      </c>
      <c r="L489">
        <v>0</v>
      </c>
      <c r="M489">
        <v>0</v>
      </c>
      <c r="N489">
        <v>0.372</v>
      </c>
      <c r="O489">
        <v>37.200000000000003</v>
      </c>
      <c r="P489">
        <v>100</v>
      </c>
      <c r="Q489">
        <v>202309</v>
      </c>
      <c r="R489">
        <v>202327</v>
      </c>
      <c r="U489" t="s">
        <v>1114</v>
      </c>
      <c r="V489">
        <v>18</v>
      </c>
      <c r="AQ489" t="s">
        <v>51</v>
      </c>
      <c r="AR489" t="s">
        <v>52</v>
      </c>
      <c r="BE489" t="s">
        <v>169</v>
      </c>
      <c r="BF489" t="s">
        <v>170</v>
      </c>
      <c r="BM489" t="s">
        <v>169</v>
      </c>
    </row>
    <row r="490" spans="1:65">
      <c r="A490">
        <v>92530</v>
      </c>
      <c r="B490" t="s">
        <v>1115</v>
      </c>
      <c r="C490">
        <v>712</v>
      </c>
      <c r="D490" t="s">
        <v>113</v>
      </c>
      <c r="E490" t="s">
        <v>114</v>
      </c>
      <c r="F490" t="s">
        <v>115</v>
      </c>
      <c r="I490">
        <v>0.3</v>
      </c>
      <c r="J490">
        <v>0.22900000000000001</v>
      </c>
      <c r="K490">
        <v>0.05</v>
      </c>
      <c r="L490">
        <v>0</v>
      </c>
      <c r="M490">
        <v>0</v>
      </c>
      <c r="N490">
        <v>0.22900000000000001</v>
      </c>
      <c r="O490">
        <v>22.9</v>
      </c>
      <c r="P490">
        <v>100</v>
      </c>
      <c r="Q490">
        <v>202309</v>
      </c>
      <c r="R490">
        <v>202327</v>
      </c>
      <c r="U490" t="s">
        <v>1116</v>
      </c>
      <c r="V490">
        <v>13</v>
      </c>
      <c r="AQ490" t="s">
        <v>51</v>
      </c>
      <c r="AR490" t="s">
        <v>52</v>
      </c>
      <c r="BE490" t="s">
        <v>169</v>
      </c>
      <c r="BF490" t="s">
        <v>170</v>
      </c>
      <c r="BM490" t="s">
        <v>169</v>
      </c>
    </row>
    <row r="491" spans="1:65">
      <c r="A491">
        <v>92530</v>
      </c>
      <c r="B491" t="s">
        <v>1115</v>
      </c>
      <c r="C491">
        <v>712</v>
      </c>
      <c r="D491" t="s">
        <v>382</v>
      </c>
      <c r="E491" t="s">
        <v>383</v>
      </c>
      <c r="F491" t="s">
        <v>291</v>
      </c>
      <c r="I491">
        <v>0.3</v>
      </c>
      <c r="J491">
        <v>0.372</v>
      </c>
      <c r="K491">
        <v>0.13</v>
      </c>
      <c r="L491">
        <v>0</v>
      </c>
      <c r="M491">
        <v>0</v>
      </c>
      <c r="N491">
        <v>0.372</v>
      </c>
      <c r="O491">
        <v>37.200000000000003</v>
      </c>
      <c r="P491">
        <v>100</v>
      </c>
      <c r="Q491">
        <v>202309</v>
      </c>
      <c r="R491">
        <v>202327</v>
      </c>
      <c r="U491" t="s">
        <v>1117</v>
      </c>
      <c r="V491">
        <v>18</v>
      </c>
      <c r="AQ491" t="s">
        <v>51</v>
      </c>
      <c r="AR491" t="s">
        <v>52</v>
      </c>
      <c r="BE491" t="s">
        <v>169</v>
      </c>
      <c r="BF491" t="s">
        <v>170</v>
      </c>
      <c r="BM491" t="s">
        <v>169</v>
      </c>
    </row>
    <row r="492" spans="1:65">
      <c r="A492">
        <v>92531</v>
      </c>
      <c r="B492" t="s">
        <v>1118</v>
      </c>
      <c r="C492">
        <v>712</v>
      </c>
      <c r="D492" t="s">
        <v>113</v>
      </c>
      <c r="E492" t="s">
        <v>114</v>
      </c>
      <c r="F492" t="s">
        <v>115</v>
      </c>
      <c r="I492">
        <v>0.3</v>
      </c>
      <c r="J492">
        <v>0.22900000000000001</v>
      </c>
      <c r="K492">
        <v>0.05</v>
      </c>
      <c r="L492">
        <v>0</v>
      </c>
      <c r="M492">
        <v>0</v>
      </c>
      <c r="N492">
        <v>0.22900000000000001</v>
      </c>
      <c r="O492">
        <v>22.9</v>
      </c>
      <c r="P492">
        <v>100</v>
      </c>
      <c r="Q492">
        <v>202309</v>
      </c>
      <c r="R492">
        <v>202327</v>
      </c>
      <c r="U492" t="s">
        <v>1119</v>
      </c>
      <c r="V492">
        <v>13</v>
      </c>
      <c r="AQ492" t="s">
        <v>51</v>
      </c>
      <c r="AR492" t="s">
        <v>52</v>
      </c>
      <c r="BE492" t="s">
        <v>169</v>
      </c>
      <c r="BF492" t="s">
        <v>170</v>
      </c>
      <c r="BM492" t="s">
        <v>169</v>
      </c>
    </row>
    <row r="493" spans="1:65">
      <c r="A493">
        <v>92531</v>
      </c>
      <c r="B493" t="s">
        <v>1118</v>
      </c>
      <c r="C493">
        <v>712</v>
      </c>
      <c r="D493" t="s">
        <v>382</v>
      </c>
      <c r="E493" t="s">
        <v>383</v>
      </c>
      <c r="F493" t="s">
        <v>291</v>
      </c>
      <c r="I493">
        <v>0.3</v>
      </c>
      <c r="J493">
        <v>0.372</v>
      </c>
      <c r="K493">
        <v>0.13</v>
      </c>
      <c r="L493">
        <v>0</v>
      </c>
      <c r="M493">
        <v>0</v>
      </c>
      <c r="N493">
        <v>0.372</v>
      </c>
      <c r="O493">
        <v>37.200000000000003</v>
      </c>
      <c r="P493">
        <v>100</v>
      </c>
      <c r="Q493">
        <v>202309</v>
      </c>
      <c r="R493">
        <v>202327</v>
      </c>
      <c r="U493" t="s">
        <v>1120</v>
      </c>
      <c r="V493">
        <v>18</v>
      </c>
      <c r="AQ493" t="s">
        <v>51</v>
      </c>
      <c r="AR493" t="s">
        <v>52</v>
      </c>
      <c r="BE493" t="s">
        <v>169</v>
      </c>
      <c r="BF493" t="s">
        <v>170</v>
      </c>
      <c r="BM493" t="s">
        <v>169</v>
      </c>
    </row>
    <row r="494" spans="1:65">
      <c r="A494">
        <v>92532</v>
      </c>
      <c r="B494" t="s">
        <v>1121</v>
      </c>
      <c r="C494">
        <v>712</v>
      </c>
      <c r="D494" t="s">
        <v>113</v>
      </c>
      <c r="E494" t="s">
        <v>114</v>
      </c>
      <c r="F494" t="s">
        <v>115</v>
      </c>
      <c r="I494">
        <v>0.3</v>
      </c>
      <c r="J494">
        <v>0.22900000000000001</v>
      </c>
      <c r="K494">
        <v>0.05</v>
      </c>
      <c r="L494">
        <v>0</v>
      </c>
      <c r="M494">
        <v>0</v>
      </c>
      <c r="N494">
        <v>0.22900000000000001</v>
      </c>
      <c r="O494">
        <v>22.9</v>
      </c>
      <c r="P494">
        <v>100</v>
      </c>
      <c r="Q494">
        <v>202309</v>
      </c>
      <c r="R494">
        <v>202327</v>
      </c>
      <c r="U494" t="s">
        <v>1122</v>
      </c>
      <c r="V494">
        <v>13</v>
      </c>
      <c r="AQ494" t="s">
        <v>51</v>
      </c>
      <c r="AR494" t="s">
        <v>52</v>
      </c>
      <c r="BE494" t="s">
        <v>169</v>
      </c>
      <c r="BF494" t="s">
        <v>170</v>
      </c>
      <c r="BM494" t="s">
        <v>169</v>
      </c>
    </row>
    <row r="495" spans="1:65">
      <c r="A495">
        <v>92532</v>
      </c>
      <c r="B495" t="s">
        <v>1121</v>
      </c>
      <c r="C495">
        <v>712</v>
      </c>
      <c r="D495" t="s">
        <v>382</v>
      </c>
      <c r="E495" t="s">
        <v>383</v>
      </c>
      <c r="F495" t="s">
        <v>291</v>
      </c>
      <c r="I495">
        <v>0.3</v>
      </c>
      <c r="J495">
        <v>0.372</v>
      </c>
      <c r="K495">
        <v>0.13</v>
      </c>
      <c r="L495">
        <v>0</v>
      </c>
      <c r="M495">
        <v>0</v>
      </c>
      <c r="N495">
        <v>0.372</v>
      </c>
      <c r="O495">
        <v>37.200000000000003</v>
      </c>
      <c r="P495">
        <v>100</v>
      </c>
      <c r="Q495">
        <v>202309</v>
      </c>
      <c r="R495">
        <v>202327</v>
      </c>
      <c r="U495" t="s">
        <v>1123</v>
      </c>
      <c r="V495">
        <v>18</v>
      </c>
      <c r="AQ495" t="s">
        <v>51</v>
      </c>
      <c r="AR495" t="s">
        <v>52</v>
      </c>
      <c r="BE495" t="s">
        <v>169</v>
      </c>
      <c r="BF495" t="s">
        <v>170</v>
      </c>
      <c r="BM495" t="s">
        <v>169</v>
      </c>
    </row>
    <row r="496" spans="1:65">
      <c r="A496">
        <v>92533</v>
      </c>
      <c r="B496" t="s">
        <v>1124</v>
      </c>
      <c r="C496">
        <v>712</v>
      </c>
      <c r="D496" t="s">
        <v>113</v>
      </c>
      <c r="E496" t="s">
        <v>114</v>
      </c>
      <c r="F496" t="s">
        <v>115</v>
      </c>
      <c r="I496">
        <v>0.3</v>
      </c>
      <c r="J496">
        <v>0.22900000000000001</v>
      </c>
      <c r="K496">
        <v>0.05</v>
      </c>
      <c r="L496">
        <v>0</v>
      </c>
      <c r="M496">
        <v>0</v>
      </c>
      <c r="N496">
        <v>0.22900000000000001</v>
      </c>
      <c r="O496">
        <v>22.9</v>
      </c>
      <c r="P496">
        <v>100</v>
      </c>
      <c r="Q496">
        <v>202309</v>
      </c>
      <c r="R496">
        <v>202327</v>
      </c>
      <c r="U496" t="s">
        <v>1125</v>
      </c>
      <c r="V496">
        <v>13</v>
      </c>
      <c r="AQ496" t="s">
        <v>51</v>
      </c>
      <c r="AR496" t="s">
        <v>52</v>
      </c>
      <c r="BE496" t="s">
        <v>169</v>
      </c>
      <c r="BF496" t="s">
        <v>170</v>
      </c>
      <c r="BM496" t="s">
        <v>169</v>
      </c>
    </row>
    <row r="497" spans="1:65">
      <c r="A497">
        <v>92533</v>
      </c>
      <c r="B497" t="s">
        <v>1124</v>
      </c>
      <c r="C497">
        <v>712</v>
      </c>
      <c r="D497" t="s">
        <v>382</v>
      </c>
      <c r="E497" t="s">
        <v>383</v>
      </c>
      <c r="F497" t="s">
        <v>291</v>
      </c>
      <c r="I497">
        <v>0.3</v>
      </c>
      <c r="J497">
        <v>0.372</v>
      </c>
      <c r="K497">
        <v>0.13</v>
      </c>
      <c r="L497">
        <v>0</v>
      </c>
      <c r="M497">
        <v>0</v>
      </c>
      <c r="N497">
        <v>0.372</v>
      </c>
      <c r="O497">
        <v>37.200000000000003</v>
      </c>
      <c r="P497">
        <v>100</v>
      </c>
      <c r="Q497">
        <v>202309</v>
      </c>
      <c r="R497">
        <v>202327</v>
      </c>
      <c r="U497" t="s">
        <v>1126</v>
      </c>
      <c r="V497">
        <v>18</v>
      </c>
      <c r="AQ497" t="s">
        <v>51</v>
      </c>
      <c r="AR497" t="s">
        <v>52</v>
      </c>
      <c r="BE497" t="s">
        <v>169</v>
      </c>
      <c r="BF497" t="s">
        <v>170</v>
      </c>
      <c r="BM497" t="s">
        <v>169</v>
      </c>
    </row>
    <row r="498" spans="1:65">
      <c r="A498">
        <v>92534</v>
      </c>
      <c r="B498" t="s">
        <v>1127</v>
      </c>
      <c r="C498">
        <v>712</v>
      </c>
      <c r="D498" t="s">
        <v>113</v>
      </c>
      <c r="E498" t="s">
        <v>114</v>
      </c>
      <c r="F498" t="s">
        <v>115</v>
      </c>
      <c r="I498">
        <v>0.3</v>
      </c>
      <c r="J498">
        <v>0.22900000000000001</v>
      </c>
      <c r="K498">
        <v>0.05</v>
      </c>
      <c r="L498">
        <v>0</v>
      </c>
      <c r="M498">
        <v>0</v>
      </c>
      <c r="N498">
        <v>0.22900000000000001</v>
      </c>
      <c r="O498">
        <v>22.9</v>
      </c>
      <c r="P498">
        <v>100</v>
      </c>
      <c r="Q498">
        <v>202309</v>
      </c>
      <c r="R498">
        <v>202327</v>
      </c>
      <c r="U498" t="s">
        <v>1128</v>
      </c>
      <c r="V498">
        <v>13</v>
      </c>
      <c r="AQ498" t="s">
        <v>51</v>
      </c>
      <c r="AR498" t="s">
        <v>52</v>
      </c>
      <c r="BE498" t="s">
        <v>169</v>
      </c>
      <c r="BF498" t="s">
        <v>170</v>
      </c>
      <c r="BM498" t="s">
        <v>169</v>
      </c>
    </row>
    <row r="499" spans="1:65">
      <c r="A499">
        <v>92534</v>
      </c>
      <c r="B499" t="s">
        <v>1127</v>
      </c>
      <c r="C499">
        <v>712</v>
      </c>
      <c r="D499" t="s">
        <v>382</v>
      </c>
      <c r="E499" t="s">
        <v>383</v>
      </c>
      <c r="F499" t="s">
        <v>291</v>
      </c>
      <c r="I499">
        <v>0.3</v>
      </c>
      <c r="J499">
        <v>0.372</v>
      </c>
      <c r="K499">
        <v>0.13</v>
      </c>
      <c r="L499">
        <v>0</v>
      </c>
      <c r="M499">
        <v>0</v>
      </c>
      <c r="N499">
        <v>0.372</v>
      </c>
      <c r="O499">
        <v>37.200000000000003</v>
      </c>
      <c r="P499">
        <v>100</v>
      </c>
      <c r="Q499">
        <v>202309</v>
      </c>
      <c r="R499">
        <v>202327</v>
      </c>
      <c r="U499" t="s">
        <v>1129</v>
      </c>
      <c r="V499">
        <v>18</v>
      </c>
      <c r="AQ499" t="s">
        <v>51</v>
      </c>
      <c r="AR499" t="s">
        <v>52</v>
      </c>
      <c r="BE499" t="s">
        <v>169</v>
      </c>
      <c r="BF499" t="s">
        <v>170</v>
      </c>
      <c r="BM499" t="s">
        <v>169</v>
      </c>
    </row>
    <row r="500" spans="1:65">
      <c r="A500">
        <v>92535</v>
      </c>
      <c r="B500" t="s">
        <v>1130</v>
      </c>
      <c r="C500">
        <v>712</v>
      </c>
      <c r="D500" t="s">
        <v>113</v>
      </c>
      <c r="E500" t="s">
        <v>114</v>
      </c>
      <c r="F500" t="s">
        <v>115</v>
      </c>
      <c r="I500">
        <v>0.3</v>
      </c>
      <c r="J500">
        <v>0.22900000000000001</v>
      </c>
      <c r="K500">
        <v>0.05</v>
      </c>
      <c r="L500">
        <v>0</v>
      </c>
      <c r="M500">
        <v>0</v>
      </c>
      <c r="N500">
        <v>0.22900000000000001</v>
      </c>
      <c r="O500">
        <v>22.9</v>
      </c>
      <c r="P500">
        <v>100</v>
      </c>
      <c r="Q500">
        <v>202309</v>
      </c>
      <c r="R500">
        <v>202327</v>
      </c>
      <c r="U500" t="s">
        <v>1131</v>
      </c>
      <c r="V500">
        <v>13</v>
      </c>
      <c r="AQ500" t="s">
        <v>51</v>
      </c>
      <c r="AR500" t="s">
        <v>52</v>
      </c>
      <c r="BE500" t="s">
        <v>169</v>
      </c>
      <c r="BF500" t="s">
        <v>170</v>
      </c>
      <c r="BM500" t="s">
        <v>169</v>
      </c>
    </row>
    <row r="501" spans="1:65">
      <c r="A501">
        <v>92535</v>
      </c>
      <c r="B501" t="s">
        <v>1130</v>
      </c>
      <c r="C501">
        <v>712</v>
      </c>
      <c r="D501" t="s">
        <v>382</v>
      </c>
      <c r="E501" t="s">
        <v>383</v>
      </c>
      <c r="F501" t="s">
        <v>291</v>
      </c>
      <c r="I501">
        <v>0.3</v>
      </c>
      <c r="J501">
        <v>0.372</v>
      </c>
      <c r="K501">
        <v>0.13</v>
      </c>
      <c r="L501">
        <v>0</v>
      </c>
      <c r="M501">
        <v>0</v>
      </c>
      <c r="N501">
        <v>0.372</v>
      </c>
      <c r="O501">
        <v>37.200000000000003</v>
      </c>
      <c r="P501">
        <v>100</v>
      </c>
      <c r="Q501">
        <v>202309</v>
      </c>
      <c r="R501">
        <v>202327</v>
      </c>
      <c r="U501" t="s">
        <v>1132</v>
      </c>
      <c r="V501">
        <v>18</v>
      </c>
      <c r="AQ501" t="s">
        <v>51</v>
      </c>
      <c r="AR501" t="s">
        <v>52</v>
      </c>
      <c r="BE501" t="s">
        <v>169</v>
      </c>
      <c r="BF501" t="s">
        <v>170</v>
      </c>
      <c r="BM501" t="s">
        <v>169</v>
      </c>
    </row>
    <row r="502" spans="1:65">
      <c r="A502">
        <v>92536</v>
      </c>
      <c r="B502" t="s">
        <v>1133</v>
      </c>
      <c r="C502">
        <v>712</v>
      </c>
      <c r="D502" t="s">
        <v>113</v>
      </c>
      <c r="E502" t="s">
        <v>114</v>
      </c>
      <c r="F502" t="s">
        <v>115</v>
      </c>
      <c r="I502">
        <v>0.3</v>
      </c>
      <c r="J502">
        <v>0.22900000000000001</v>
      </c>
      <c r="K502">
        <v>0.05</v>
      </c>
      <c r="L502">
        <v>0</v>
      </c>
      <c r="M502">
        <v>0</v>
      </c>
      <c r="N502">
        <v>0.22900000000000001</v>
      </c>
      <c r="O502">
        <v>22.9</v>
      </c>
      <c r="P502">
        <v>100</v>
      </c>
      <c r="Q502">
        <v>202309</v>
      </c>
      <c r="R502">
        <v>202327</v>
      </c>
      <c r="U502" t="s">
        <v>1134</v>
      </c>
      <c r="V502">
        <v>13</v>
      </c>
      <c r="AQ502" t="s">
        <v>51</v>
      </c>
      <c r="AR502" t="s">
        <v>52</v>
      </c>
      <c r="BE502" t="s">
        <v>169</v>
      </c>
      <c r="BF502" t="s">
        <v>170</v>
      </c>
      <c r="BM502" t="s">
        <v>169</v>
      </c>
    </row>
    <row r="503" spans="1:65">
      <c r="A503">
        <v>92536</v>
      </c>
      <c r="B503" t="s">
        <v>1133</v>
      </c>
      <c r="C503">
        <v>712</v>
      </c>
      <c r="D503" t="s">
        <v>382</v>
      </c>
      <c r="E503" t="s">
        <v>383</v>
      </c>
      <c r="F503" t="s">
        <v>291</v>
      </c>
      <c r="I503">
        <v>0.3</v>
      </c>
      <c r="J503">
        <v>0.372</v>
      </c>
      <c r="K503">
        <v>0.13</v>
      </c>
      <c r="L503">
        <v>0</v>
      </c>
      <c r="M503">
        <v>0</v>
      </c>
      <c r="N503">
        <v>0.372</v>
      </c>
      <c r="O503">
        <v>37.200000000000003</v>
      </c>
      <c r="P503">
        <v>100</v>
      </c>
      <c r="Q503">
        <v>202309</v>
      </c>
      <c r="R503">
        <v>202327</v>
      </c>
      <c r="U503" t="s">
        <v>1135</v>
      </c>
      <c r="V503">
        <v>18</v>
      </c>
      <c r="AQ503" t="s">
        <v>51</v>
      </c>
      <c r="AR503" t="s">
        <v>52</v>
      </c>
      <c r="BE503" t="s">
        <v>169</v>
      </c>
      <c r="BF503" t="s">
        <v>170</v>
      </c>
      <c r="BM503" t="s">
        <v>169</v>
      </c>
    </row>
    <row r="504" spans="1:65">
      <c r="A504">
        <v>92537</v>
      </c>
      <c r="B504" t="s">
        <v>1136</v>
      </c>
      <c r="C504">
        <v>712</v>
      </c>
      <c r="D504" t="s">
        <v>113</v>
      </c>
      <c r="E504" t="s">
        <v>114</v>
      </c>
      <c r="F504" t="s">
        <v>115</v>
      </c>
      <c r="I504">
        <v>0.3</v>
      </c>
      <c r="J504">
        <v>0.22900000000000001</v>
      </c>
      <c r="K504">
        <v>0.05</v>
      </c>
      <c r="L504">
        <v>0</v>
      </c>
      <c r="M504">
        <v>0</v>
      </c>
      <c r="N504">
        <v>0.22900000000000001</v>
      </c>
      <c r="O504">
        <v>22.9</v>
      </c>
      <c r="P504">
        <v>100</v>
      </c>
      <c r="Q504">
        <v>202309</v>
      </c>
      <c r="R504">
        <v>202327</v>
      </c>
      <c r="U504" t="s">
        <v>1137</v>
      </c>
      <c r="V504">
        <v>13</v>
      </c>
      <c r="AQ504" t="s">
        <v>51</v>
      </c>
      <c r="AR504" t="s">
        <v>52</v>
      </c>
      <c r="BE504" t="s">
        <v>169</v>
      </c>
      <c r="BF504" t="s">
        <v>170</v>
      </c>
      <c r="BM504" t="s">
        <v>169</v>
      </c>
    </row>
    <row r="505" spans="1:65">
      <c r="A505">
        <v>92537</v>
      </c>
      <c r="B505" t="s">
        <v>1136</v>
      </c>
      <c r="C505">
        <v>712</v>
      </c>
      <c r="D505" t="s">
        <v>382</v>
      </c>
      <c r="E505" t="s">
        <v>383</v>
      </c>
      <c r="F505" t="s">
        <v>291</v>
      </c>
      <c r="I505">
        <v>0.3</v>
      </c>
      <c r="J505">
        <v>0.372</v>
      </c>
      <c r="K505">
        <v>0.13</v>
      </c>
      <c r="L505">
        <v>0</v>
      </c>
      <c r="M505">
        <v>0</v>
      </c>
      <c r="N505">
        <v>0.372</v>
      </c>
      <c r="O505">
        <v>37.200000000000003</v>
      </c>
      <c r="P505">
        <v>100</v>
      </c>
      <c r="Q505">
        <v>202309</v>
      </c>
      <c r="R505">
        <v>202327</v>
      </c>
      <c r="U505" t="s">
        <v>1138</v>
      </c>
      <c r="V505">
        <v>18</v>
      </c>
      <c r="AQ505" t="s">
        <v>51</v>
      </c>
      <c r="AR505" t="s">
        <v>52</v>
      </c>
      <c r="BE505" t="s">
        <v>169</v>
      </c>
      <c r="BF505" t="s">
        <v>170</v>
      </c>
      <c r="BM505" t="s">
        <v>169</v>
      </c>
    </row>
    <row r="506" spans="1:65">
      <c r="A506">
        <v>92538</v>
      </c>
      <c r="B506" t="s">
        <v>1139</v>
      </c>
      <c r="C506">
        <v>712</v>
      </c>
      <c r="D506" t="s">
        <v>113</v>
      </c>
      <c r="E506" t="s">
        <v>114</v>
      </c>
      <c r="F506" t="s">
        <v>115</v>
      </c>
      <c r="I506">
        <v>0.3</v>
      </c>
      <c r="J506">
        <v>0.22900000000000001</v>
      </c>
      <c r="K506">
        <v>0.05</v>
      </c>
      <c r="L506">
        <v>0</v>
      </c>
      <c r="M506">
        <v>0</v>
      </c>
      <c r="N506">
        <v>0.22900000000000001</v>
      </c>
      <c r="O506">
        <v>22.9</v>
      </c>
      <c r="P506">
        <v>100</v>
      </c>
      <c r="Q506">
        <v>202309</v>
      </c>
      <c r="R506">
        <v>202327</v>
      </c>
      <c r="U506" t="s">
        <v>1140</v>
      </c>
      <c r="V506">
        <v>13</v>
      </c>
      <c r="AQ506" t="s">
        <v>51</v>
      </c>
      <c r="AR506" t="s">
        <v>52</v>
      </c>
      <c r="BE506" t="s">
        <v>169</v>
      </c>
      <c r="BF506" t="s">
        <v>170</v>
      </c>
      <c r="BM506" t="s">
        <v>169</v>
      </c>
    </row>
    <row r="507" spans="1:65">
      <c r="A507">
        <v>92538</v>
      </c>
      <c r="B507" t="s">
        <v>1139</v>
      </c>
      <c r="C507">
        <v>712</v>
      </c>
      <c r="D507" t="s">
        <v>382</v>
      </c>
      <c r="E507" t="s">
        <v>383</v>
      </c>
      <c r="F507" t="s">
        <v>291</v>
      </c>
      <c r="I507">
        <v>0.3</v>
      </c>
      <c r="J507">
        <v>0.372</v>
      </c>
      <c r="K507">
        <v>0.13</v>
      </c>
      <c r="L507">
        <v>0</v>
      </c>
      <c r="M507">
        <v>0</v>
      </c>
      <c r="N507">
        <v>0.372</v>
      </c>
      <c r="O507">
        <v>37.200000000000003</v>
      </c>
      <c r="P507">
        <v>100</v>
      </c>
      <c r="Q507">
        <v>202309</v>
      </c>
      <c r="R507">
        <v>202327</v>
      </c>
      <c r="U507" t="s">
        <v>1141</v>
      </c>
      <c r="V507">
        <v>18</v>
      </c>
      <c r="AQ507" t="s">
        <v>51</v>
      </c>
      <c r="AR507" t="s">
        <v>52</v>
      </c>
      <c r="BE507" t="s">
        <v>169</v>
      </c>
      <c r="BF507" t="s">
        <v>170</v>
      </c>
      <c r="BM507" t="s">
        <v>169</v>
      </c>
    </row>
    <row r="508" spans="1:65">
      <c r="A508">
        <v>92539</v>
      </c>
      <c r="B508" t="s">
        <v>1142</v>
      </c>
      <c r="C508">
        <v>712</v>
      </c>
      <c r="D508" t="s">
        <v>43</v>
      </c>
      <c r="E508" t="s">
        <v>44</v>
      </c>
      <c r="F508" t="s">
        <v>45</v>
      </c>
      <c r="I508">
        <v>0.3</v>
      </c>
      <c r="J508">
        <v>2.6859999999999999</v>
      </c>
      <c r="K508">
        <v>7.21</v>
      </c>
      <c r="L508">
        <v>0</v>
      </c>
      <c r="M508">
        <v>0</v>
      </c>
      <c r="N508">
        <v>2.6859999999999999</v>
      </c>
      <c r="O508">
        <v>26.86</v>
      </c>
      <c r="P508">
        <v>10</v>
      </c>
      <c r="Q508">
        <v>202308</v>
      </c>
      <c r="R508">
        <v>202327</v>
      </c>
      <c r="U508" t="s">
        <v>1143</v>
      </c>
      <c r="V508">
        <v>56</v>
      </c>
      <c r="AO508" t="s">
        <v>49</v>
      </c>
      <c r="AP508" t="s">
        <v>50</v>
      </c>
      <c r="BA508" t="s">
        <v>55</v>
      </c>
      <c r="BB508" t="s">
        <v>56</v>
      </c>
      <c r="BM508" t="s">
        <v>55</v>
      </c>
    </row>
    <row r="509" spans="1:65">
      <c r="A509">
        <v>92541</v>
      </c>
      <c r="B509" t="s">
        <v>1144</v>
      </c>
      <c r="C509">
        <v>712</v>
      </c>
      <c r="D509" t="s">
        <v>289</v>
      </c>
      <c r="E509" t="s">
        <v>290</v>
      </c>
      <c r="F509" t="s">
        <v>291</v>
      </c>
      <c r="I509">
        <v>0.3</v>
      </c>
      <c r="J509">
        <v>1.0580000000000001</v>
      </c>
      <c r="K509">
        <v>1.1100000000000001</v>
      </c>
      <c r="L509">
        <v>0</v>
      </c>
      <c r="M509">
        <v>0</v>
      </c>
      <c r="N509">
        <v>1.0580000000000001</v>
      </c>
      <c r="O509">
        <v>26.45</v>
      </c>
      <c r="P509">
        <v>25</v>
      </c>
      <c r="Q509">
        <v>202302</v>
      </c>
      <c r="R509">
        <v>202326</v>
      </c>
      <c r="U509" t="s">
        <v>1145</v>
      </c>
      <c r="V509">
        <v>31</v>
      </c>
      <c r="AO509" t="s">
        <v>49</v>
      </c>
      <c r="AP509" t="s">
        <v>50</v>
      </c>
      <c r="AQ509" t="s">
        <v>51</v>
      </c>
      <c r="AR509" t="s">
        <v>52</v>
      </c>
      <c r="BE509" t="s">
        <v>169</v>
      </c>
      <c r="BF509" t="s">
        <v>170</v>
      </c>
      <c r="BM509" t="s">
        <v>169</v>
      </c>
    </row>
    <row r="510" spans="1:65">
      <c r="A510">
        <v>92543</v>
      </c>
      <c r="B510" t="s">
        <v>1146</v>
      </c>
      <c r="C510">
        <v>712</v>
      </c>
      <c r="D510" t="s">
        <v>289</v>
      </c>
      <c r="E510" t="s">
        <v>290</v>
      </c>
      <c r="F510" t="s">
        <v>291</v>
      </c>
      <c r="I510">
        <v>0.3</v>
      </c>
      <c r="J510">
        <v>1.0580000000000001</v>
      </c>
      <c r="K510">
        <v>1.1100000000000001</v>
      </c>
      <c r="L510">
        <v>0</v>
      </c>
      <c r="M510">
        <v>0</v>
      </c>
      <c r="N510">
        <v>1.0580000000000001</v>
      </c>
      <c r="O510">
        <v>26.45</v>
      </c>
      <c r="P510">
        <v>25</v>
      </c>
      <c r="Q510">
        <v>202302</v>
      </c>
      <c r="R510">
        <v>202326</v>
      </c>
      <c r="U510" t="s">
        <v>1147</v>
      </c>
      <c r="V510">
        <v>31</v>
      </c>
      <c r="AO510" t="s">
        <v>49</v>
      </c>
      <c r="AP510" t="s">
        <v>50</v>
      </c>
      <c r="AQ510" t="s">
        <v>51</v>
      </c>
      <c r="AR510" t="s">
        <v>52</v>
      </c>
      <c r="BE510" t="s">
        <v>169</v>
      </c>
      <c r="BF510" t="s">
        <v>170</v>
      </c>
      <c r="BM510" t="s">
        <v>169</v>
      </c>
    </row>
    <row r="511" spans="1:65">
      <c r="A511">
        <v>92545</v>
      </c>
      <c r="B511" t="s">
        <v>1148</v>
      </c>
      <c r="C511">
        <v>712</v>
      </c>
      <c r="D511" t="s">
        <v>289</v>
      </c>
      <c r="E511" t="s">
        <v>290</v>
      </c>
      <c r="F511" t="s">
        <v>291</v>
      </c>
      <c r="I511">
        <v>0.3</v>
      </c>
      <c r="J511">
        <v>1.272</v>
      </c>
      <c r="K511">
        <v>1.61</v>
      </c>
      <c r="L511">
        <v>0</v>
      </c>
      <c r="M511">
        <v>0</v>
      </c>
      <c r="N511">
        <v>1.272</v>
      </c>
      <c r="O511">
        <v>31.8</v>
      </c>
      <c r="P511">
        <v>25</v>
      </c>
      <c r="Q511">
        <v>202302</v>
      </c>
      <c r="R511">
        <v>202326</v>
      </c>
      <c r="U511" t="s">
        <v>1149</v>
      </c>
      <c r="V511">
        <v>35</v>
      </c>
      <c r="AG511" t="s">
        <v>374</v>
      </c>
      <c r="AH511" t="s">
        <v>375</v>
      </c>
      <c r="AS511" t="s">
        <v>417</v>
      </c>
      <c r="AT511" t="s">
        <v>418</v>
      </c>
      <c r="BE511" t="s">
        <v>169</v>
      </c>
      <c r="BF511" t="s">
        <v>170</v>
      </c>
      <c r="BM511" t="s">
        <v>169</v>
      </c>
    </row>
    <row r="512" spans="1:65">
      <c r="A512">
        <v>92546</v>
      </c>
      <c r="B512" t="s">
        <v>1150</v>
      </c>
      <c r="C512">
        <v>712</v>
      </c>
      <c r="D512" t="s">
        <v>289</v>
      </c>
      <c r="E512" t="s">
        <v>290</v>
      </c>
      <c r="F512" t="s">
        <v>291</v>
      </c>
      <c r="I512">
        <v>0.3</v>
      </c>
      <c r="J512">
        <v>1.272</v>
      </c>
      <c r="K512">
        <v>1.61</v>
      </c>
      <c r="L512">
        <v>0</v>
      </c>
      <c r="M512">
        <v>0</v>
      </c>
      <c r="N512">
        <v>1.272</v>
      </c>
      <c r="O512">
        <v>31.8</v>
      </c>
      <c r="P512">
        <v>25</v>
      </c>
      <c r="Q512">
        <v>202302</v>
      </c>
      <c r="R512">
        <v>202326</v>
      </c>
      <c r="U512" t="s">
        <v>1151</v>
      </c>
      <c r="V512">
        <v>35</v>
      </c>
      <c r="AG512" t="s">
        <v>374</v>
      </c>
      <c r="AH512" t="s">
        <v>375</v>
      </c>
      <c r="AS512" t="s">
        <v>417</v>
      </c>
      <c r="AT512" t="s">
        <v>418</v>
      </c>
      <c r="BE512" t="s">
        <v>169</v>
      </c>
      <c r="BF512" t="s">
        <v>170</v>
      </c>
      <c r="BM512" t="s">
        <v>169</v>
      </c>
    </row>
    <row r="513" spans="1:65">
      <c r="A513">
        <v>92547</v>
      </c>
      <c r="B513" t="s">
        <v>1152</v>
      </c>
      <c r="C513">
        <v>712</v>
      </c>
      <c r="D513" t="s">
        <v>215</v>
      </c>
      <c r="E513" t="s">
        <v>216</v>
      </c>
      <c r="F513" t="s">
        <v>217</v>
      </c>
      <c r="I513">
        <v>0.3</v>
      </c>
      <c r="J513">
        <v>1.986</v>
      </c>
      <c r="K513">
        <v>3.94</v>
      </c>
      <c r="L513">
        <v>0</v>
      </c>
      <c r="M513">
        <v>0</v>
      </c>
      <c r="N513">
        <v>1.986</v>
      </c>
      <c r="O513">
        <v>49.65</v>
      </c>
      <c r="P513">
        <v>25</v>
      </c>
      <c r="Q513">
        <v>202302</v>
      </c>
      <c r="R513">
        <v>202326</v>
      </c>
      <c r="U513" t="s">
        <v>1153</v>
      </c>
      <c r="V513">
        <v>50</v>
      </c>
      <c r="AO513" t="s">
        <v>49</v>
      </c>
      <c r="AP513" t="s">
        <v>50</v>
      </c>
      <c r="BC513" t="s">
        <v>61</v>
      </c>
      <c r="BD513" t="s">
        <v>62</v>
      </c>
      <c r="BM513" t="s">
        <v>61</v>
      </c>
    </row>
    <row r="514" spans="1:65">
      <c r="A514">
        <v>92548</v>
      </c>
      <c r="B514" t="s">
        <v>1154</v>
      </c>
      <c r="C514">
        <v>712</v>
      </c>
      <c r="D514" t="s">
        <v>284</v>
      </c>
      <c r="E514" t="s">
        <v>285</v>
      </c>
      <c r="F514" t="s">
        <v>286</v>
      </c>
      <c r="I514">
        <v>0.3</v>
      </c>
      <c r="J514">
        <v>0.98599999999999999</v>
      </c>
      <c r="K514">
        <v>0.97</v>
      </c>
      <c r="L514">
        <v>0</v>
      </c>
      <c r="M514">
        <v>0</v>
      </c>
      <c r="N514">
        <v>0.98599999999999999</v>
      </c>
      <c r="O514">
        <v>24.65</v>
      </c>
      <c r="P514">
        <v>25</v>
      </c>
      <c r="Q514">
        <v>202302</v>
      </c>
      <c r="R514">
        <v>202326</v>
      </c>
      <c r="U514" t="s">
        <v>1155</v>
      </c>
      <c r="V514">
        <v>30</v>
      </c>
      <c r="AM514" t="s">
        <v>368</v>
      </c>
      <c r="AN514" t="s">
        <v>369</v>
      </c>
      <c r="AS514" t="s">
        <v>417</v>
      </c>
      <c r="AT514" t="s">
        <v>418</v>
      </c>
      <c r="BC514" t="s">
        <v>61</v>
      </c>
      <c r="BD514" t="s">
        <v>62</v>
      </c>
      <c r="BM514" t="s">
        <v>61</v>
      </c>
    </row>
    <row r="515" spans="1:65">
      <c r="A515">
        <v>92551</v>
      </c>
      <c r="B515" t="s">
        <v>1156</v>
      </c>
      <c r="C515">
        <v>712</v>
      </c>
      <c r="D515" t="s">
        <v>284</v>
      </c>
      <c r="E515" t="s">
        <v>285</v>
      </c>
      <c r="F515" t="s">
        <v>286</v>
      </c>
      <c r="I515">
        <v>0.3</v>
      </c>
      <c r="J515">
        <v>0.98599999999999999</v>
      </c>
      <c r="K515">
        <v>0.97</v>
      </c>
      <c r="L515">
        <v>0</v>
      </c>
      <c r="M515">
        <v>0</v>
      </c>
      <c r="N515">
        <v>0.98599999999999999</v>
      </c>
      <c r="O515">
        <v>24.65</v>
      </c>
      <c r="P515">
        <v>25</v>
      </c>
      <c r="Q515">
        <v>202302</v>
      </c>
      <c r="R515">
        <v>202326</v>
      </c>
      <c r="U515" t="s">
        <v>1157</v>
      </c>
      <c r="V515">
        <v>30</v>
      </c>
      <c r="AS515" t="s">
        <v>417</v>
      </c>
      <c r="AT515" t="s">
        <v>418</v>
      </c>
      <c r="BC515" t="s">
        <v>61</v>
      </c>
      <c r="BD515" t="s">
        <v>62</v>
      </c>
      <c r="BM515" t="s">
        <v>61</v>
      </c>
    </row>
    <row r="516" spans="1:65">
      <c r="A516">
        <v>92553</v>
      </c>
      <c r="B516" t="s">
        <v>1158</v>
      </c>
      <c r="C516">
        <v>712</v>
      </c>
      <c r="D516" t="s">
        <v>524</v>
      </c>
      <c r="E516" t="s">
        <v>525</v>
      </c>
      <c r="F516" t="s">
        <v>526</v>
      </c>
      <c r="I516">
        <v>0.3</v>
      </c>
      <c r="J516">
        <v>0.55800000000000005</v>
      </c>
      <c r="K516">
        <v>0.31</v>
      </c>
      <c r="L516">
        <v>0</v>
      </c>
      <c r="M516">
        <v>0</v>
      </c>
      <c r="N516">
        <v>0.55800000000000005</v>
      </c>
      <c r="O516">
        <v>55.8</v>
      </c>
      <c r="P516">
        <v>100</v>
      </c>
      <c r="Q516">
        <v>202301</v>
      </c>
      <c r="R516">
        <v>202327</v>
      </c>
      <c r="U516" t="s">
        <v>1159</v>
      </c>
      <c r="V516">
        <v>24</v>
      </c>
      <c r="AQ516" t="s">
        <v>51</v>
      </c>
      <c r="AR516" t="s">
        <v>52</v>
      </c>
      <c r="BE516" t="s">
        <v>169</v>
      </c>
      <c r="BF516" t="s">
        <v>170</v>
      </c>
      <c r="BM516" t="s">
        <v>169</v>
      </c>
    </row>
    <row r="517" spans="1:65">
      <c r="A517">
        <v>92554</v>
      </c>
      <c r="B517" t="s">
        <v>1160</v>
      </c>
      <c r="C517">
        <v>712</v>
      </c>
      <c r="D517" t="s">
        <v>524</v>
      </c>
      <c r="E517" t="s">
        <v>525</v>
      </c>
      <c r="F517" t="s">
        <v>526</v>
      </c>
      <c r="I517">
        <v>0.3</v>
      </c>
      <c r="J517">
        <v>0.55800000000000005</v>
      </c>
      <c r="K517">
        <v>0.31</v>
      </c>
      <c r="L517">
        <v>0</v>
      </c>
      <c r="M517">
        <v>0</v>
      </c>
      <c r="N517">
        <v>0.55800000000000005</v>
      </c>
      <c r="O517">
        <v>55.8</v>
      </c>
      <c r="P517">
        <v>100</v>
      </c>
      <c r="Q517">
        <v>202301</v>
      </c>
      <c r="R517">
        <v>202327</v>
      </c>
      <c r="U517" t="s">
        <v>1161</v>
      </c>
      <c r="V517">
        <v>24</v>
      </c>
      <c r="AQ517" t="s">
        <v>51</v>
      </c>
      <c r="AR517" t="s">
        <v>52</v>
      </c>
      <c r="BE517" t="s">
        <v>169</v>
      </c>
      <c r="BF517" t="s">
        <v>170</v>
      </c>
      <c r="BM517" t="s">
        <v>169</v>
      </c>
    </row>
    <row r="518" spans="1:65">
      <c r="A518">
        <v>92555</v>
      </c>
      <c r="B518" t="s">
        <v>1162</v>
      </c>
      <c r="C518">
        <v>712</v>
      </c>
      <c r="D518" t="s">
        <v>524</v>
      </c>
      <c r="E518" t="s">
        <v>525</v>
      </c>
      <c r="F518" t="s">
        <v>526</v>
      </c>
      <c r="I518">
        <v>0.3</v>
      </c>
      <c r="J518">
        <v>0.55800000000000005</v>
      </c>
      <c r="K518">
        <v>0.31</v>
      </c>
      <c r="L518">
        <v>0</v>
      </c>
      <c r="M518">
        <v>0</v>
      </c>
      <c r="N518">
        <v>0.55800000000000005</v>
      </c>
      <c r="O518">
        <v>55.8</v>
      </c>
      <c r="P518">
        <v>100</v>
      </c>
      <c r="Q518">
        <v>202301</v>
      </c>
      <c r="R518">
        <v>202327</v>
      </c>
      <c r="U518" t="s">
        <v>1163</v>
      </c>
      <c r="V518">
        <v>24</v>
      </c>
      <c r="AQ518" t="s">
        <v>51</v>
      </c>
      <c r="AR518" t="s">
        <v>52</v>
      </c>
      <c r="BE518" t="s">
        <v>169</v>
      </c>
      <c r="BF518" t="s">
        <v>170</v>
      </c>
      <c r="BM518" t="s">
        <v>169</v>
      </c>
    </row>
    <row r="519" spans="1:65">
      <c r="A519">
        <v>92556</v>
      </c>
      <c r="B519" t="s">
        <v>1164</v>
      </c>
      <c r="C519">
        <v>712</v>
      </c>
      <c r="D519" t="s">
        <v>524</v>
      </c>
      <c r="E519" t="s">
        <v>525</v>
      </c>
      <c r="F519" t="s">
        <v>526</v>
      </c>
      <c r="I519">
        <v>0.3</v>
      </c>
      <c r="J519">
        <v>0.55800000000000005</v>
      </c>
      <c r="K519">
        <v>0.31</v>
      </c>
      <c r="L519">
        <v>0</v>
      </c>
      <c r="M519">
        <v>0</v>
      </c>
      <c r="N519">
        <v>0.55800000000000005</v>
      </c>
      <c r="O519">
        <v>55.8</v>
      </c>
      <c r="P519">
        <v>100</v>
      </c>
      <c r="Q519">
        <v>202301</v>
      </c>
      <c r="R519">
        <v>202327</v>
      </c>
      <c r="U519" t="s">
        <v>1165</v>
      </c>
      <c r="V519">
        <v>24</v>
      </c>
      <c r="AQ519" t="s">
        <v>51</v>
      </c>
      <c r="AR519" t="s">
        <v>52</v>
      </c>
      <c r="BE519" t="s">
        <v>169</v>
      </c>
      <c r="BF519" t="s">
        <v>170</v>
      </c>
      <c r="BM519" t="s">
        <v>169</v>
      </c>
    </row>
    <row r="520" spans="1:65">
      <c r="A520">
        <v>92557</v>
      </c>
      <c r="B520" t="s">
        <v>1166</v>
      </c>
      <c r="C520">
        <v>712</v>
      </c>
      <c r="D520" t="s">
        <v>524</v>
      </c>
      <c r="E520" t="s">
        <v>525</v>
      </c>
      <c r="F520" t="s">
        <v>526</v>
      </c>
      <c r="I520">
        <v>0.3</v>
      </c>
      <c r="J520">
        <v>0.55800000000000005</v>
      </c>
      <c r="K520">
        <v>0.31</v>
      </c>
      <c r="L520">
        <v>0</v>
      </c>
      <c r="M520">
        <v>0</v>
      </c>
      <c r="N520">
        <v>0.55800000000000005</v>
      </c>
      <c r="O520">
        <v>55.8</v>
      </c>
      <c r="P520">
        <v>100</v>
      </c>
      <c r="Q520">
        <v>202301</v>
      </c>
      <c r="R520">
        <v>202327</v>
      </c>
      <c r="U520" t="s">
        <v>1167</v>
      </c>
      <c r="V520">
        <v>24</v>
      </c>
      <c r="AQ520" t="s">
        <v>51</v>
      </c>
      <c r="AR520" t="s">
        <v>52</v>
      </c>
      <c r="BE520" t="s">
        <v>169</v>
      </c>
      <c r="BF520" t="s">
        <v>170</v>
      </c>
      <c r="BM520" t="s">
        <v>169</v>
      </c>
    </row>
    <row r="521" spans="1:65">
      <c r="A521">
        <v>92558</v>
      </c>
      <c r="B521" t="s">
        <v>1168</v>
      </c>
      <c r="C521">
        <v>712</v>
      </c>
      <c r="D521" t="s">
        <v>524</v>
      </c>
      <c r="E521" t="s">
        <v>525</v>
      </c>
      <c r="F521" t="s">
        <v>526</v>
      </c>
      <c r="I521">
        <v>0.3</v>
      </c>
      <c r="J521">
        <v>0.55800000000000005</v>
      </c>
      <c r="K521">
        <v>0.31</v>
      </c>
      <c r="L521">
        <v>0</v>
      </c>
      <c r="M521">
        <v>0</v>
      </c>
      <c r="N521">
        <v>0.55800000000000005</v>
      </c>
      <c r="O521">
        <v>55.8</v>
      </c>
      <c r="P521">
        <v>100</v>
      </c>
      <c r="Q521">
        <v>202301</v>
      </c>
      <c r="R521">
        <v>202327</v>
      </c>
      <c r="U521" t="s">
        <v>1169</v>
      </c>
      <c r="V521">
        <v>24</v>
      </c>
      <c r="AQ521" t="s">
        <v>51</v>
      </c>
      <c r="AR521" t="s">
        <v>52</v>
      </c>
      <c r="BE521" t="s">
        <v>169</v>
      </c>
      <c r="BF521" t="s">
        <v>170</v>
      </c>
      <c r="BM521" t="s">
        <v>169</v>
      </c>
    </row>
    <row r="522" spans="1:65">
      <c r="A522">
        <v>92559</v>
      </c>
      <c r="B522" t="s">
        <v>1170</v>
      </c>
      <c r="C522">
        <v>712</v>
      </c>
      <c r="D522" t="s">
        <v>524</v>
      </c>
      <c r="E522" t="s">
        <v>525</v>
      </c>
      <c r="F522" t="s">
        <v>526</v>
      </c>
      <c r="I522">
        <v>0.3</v>
      </c>
      <c r="J522">
        <v>0.55800000000000005</v>
      </c>
      <c r="K522">
        <v>0.31</v>
      </c>
      <c r="L522">
        <v>0</v>
      </c>
      <c r="M522">
        <v>0</v>
      </c>
      <c r="N522">
        <v>0.55800000000000005</v>
      </c>
      <c r="O522">
        <v>55.8</v>
      </c>
      <c r="P522">
        <v>100</v>
      </c>
      <c r="Q522">
        <v>202301</v>
      </c>
      <c r="R522">
        <v>202327</v>
      </c>
      <c r="U522" t="s">
        <v>1171</v>
      </c>
      <c r="V522">
        <v>24</v>
      </c>
      <c r="AQ522" t="s">
        <v>51</v>
      </c>
      <c r="AR522" t="s">
        <v>52</v>
      </c>
      <c r="BE522" t="s">
        <v>169</v>
      </c>
      <c r="BF522" t="s">
        <v>170</v>
      </c>
      <c r="BM522" t="s">
        <v>169</v>
      </c>
    </row>
    <row r="523" spans="1:65">
      <c r="A523">
        <v>92560</v>
      </c>
      <c r="B523" t="s">
        <v>1172</v>
      </c>
      <c r="C523">
        <v>712</v>
      </c>
      <c r="D523" t="s">
        <v>524</v>
      </c>
      <c r="E523" t="s">
        <v>525</v>
      </c>
      <c r="F523" t="s">
        <v>526</v>
      </c>
      <c r="I523">
        <v>0.3</v>
      </c>
      <c r="J523">
        <v>0.55800000000000005</v>
      </c>
      <c r="K523">
        <v>0.31</v>
      </c>
      <c r="L523">
        <v>0</v>
      </c>
      <c r="M523">
        <v>0</v>
      </c>
      <c r="N523">
        <v>0.55800000000000005</v>
      </c>
      <c r="O523">
        <v>55.8</v>
      </c>
      <c r="P523">
        <v>100</v>
      </c>
      <c r="Q523">
        <v>202301</v>
      </c>
      <c r="R523">
        <v>202327</v>
      </c>
      <c r="U523" t="s">
        <v>1173</v>
      </c>
      <c r="V523">
        <v>24</v>
      </c>
      <c r="AQ523" t="s">
        <v>51</v>
      </c>
      <c r="AR523" t="s">
        <v>52</v>
      </c>
      <c r="BE523" t="s">
        <v>169</v>
      </c>
      <c r="BF523" t="s">
        <v>170</v>
      </c>
      <c r="BM523" t="s">
        <v>169</v>
      </c>
    </row>
    <row r="524" spans="1:65">
      <c r="A524">
        <v>92561</v>
      </c>
      <c r="B524" t="s">
        <v>1174</v>
      </c>
      <c r="C524">
        <v>712</v>
      </c>
      <c r="D524" t="s">
        <v>524</v>
      </c>
      <c r="E524" t="s">
        <v>525</v>
      </c>
      <c r="F524" t="s">
        <v>526</v>
      </c>
      <c r="I524">
        <v>0.3</v>
      </c>
      <c r="J524">
        <v>0.55800000000000005</v>
      </c>
      <c r="K524">
        <v>0.31</v>
      </c>
      <c r="L524">
        <v>0</v>
      </c>
      <c r="M524">
        <v>0</v>
      </c>
      <c r="N524">
        <v>0.55800000000000005</v>
      </c>
      <c r="O524">
        <v>55.8</v>
      </c>
      <c r="P524">
        <v>100</v>
      </c>
      <c r="Q524">
        <v>202301</v>
      </c>
      <c r="R524">
        <v>202327</v>
      </c>
      <c r="U524" t="s">
        <v>1175</v>
      </c>
      <c r="V524">
        <v>24</v>
      </c>
      <c r="AQ524" t="s">
        <v>51</v>
      </c>
      <c r="AR524" t="s">
        <v>52</v>
      </c>
      <c r="BE524" t="s">
        <v>169</v>
      </c>
      <c r="BF524" t="s">
        <v>170</v>
      </c>
      <c r="BM524" t="s">
        <v>169</v>
      </c>
    </row>
    <row r="525" spans="1:65">
      <c r="A525">
        <v>92562</v>
      </c>
      <c r="B525" t="s">
        <v>1176</v>
      </c>
      <c r="C525">
        <v>712</v>
      </c>
      <c r="D525" t="s">
        <v>524</v>
      </c>
      <c r="E525" t="s">
        <v>525</v>
      </c>
      <c r="F525" t="s">
        <v>526</v>
      </c>
      <c r="I525">
        <v>0.3</v>
      </c>
      <c r="J525">
        <v>0.55800000000000005</v>
      </c>
      <c r="K525">
        <v>0.31</v>
      </c>
      <c r="L525">
        <v>0</v>
      </c>
      <c r="M525">
        <v>0</v>
      </c>
      <c r="N525">
        <v>0.55800000000000005</v>
      </c>
      <c r="O525">
        <v>55.8</v>
      </c>
      <c r="P525">
        <v>100</v>
      </c>
      <c r="Q525">
        <v>202301</v>
      </c>
      <c r="R525">
        <v>202327</v>
      </c>
      <c r="U525" t="s">
        <v>1177</v>
      </c>
      <c r="V525">
        <v>24</v>
      </c>
      <c r="AQ525" t="s">
        <v>51</v>
      </c>
      <c r="AR525" t="s">
        <v>52</v>
      </c>
      <c r="BE525" t="s">
        <v>169</v>
      </c>
      <c r="BF525" t="s">
        <v>170</v>
      </c>
      <c r="BM525" t="s">
        <v>169</v>
      </c>
    </row>
    <row r="526" spans="1:65">
      <c r="A526">
        <v>92563</v>
      </c>
      <c r="B526" t="s">
        <v>1178</v>
      </c>
      <c r="C526">
        <v>712</v>
      </c>
      <c r="D526" t="s">
        <v>524</v>
      </c>
      <c r="E526" t="s">
        <v>525</v>
      </c>
      <c r="F526" t="s">
        <v>526</v>
      </c>
      <c r="I526">
        <v>0.3</v>
      </c>
      <c r="J526">
        <v>0.55800000000000005</v>
      </c>
      <c r="K526">
        <v>0.31</v>
      </c>
      <c r="L526">
        <v>0</v>
      </c>
      <c r="M526">
        <v>0</v>
      </c>
      <c r="N526">
        <v>0.55800000000000005</v>
      </c>
      <c r="O526">
        <v>55.8</v>
      </c>
      <c r="P526">
        <v>100</v>
      </c>
      <c r="Q526">
        <v>202301</v>
      </c>
      <c r="R526">
        <v>202327</v>
      </c>
      <c r="U526" t="s">
        <v>1179</v>
      </c>
      <c r="V526">
        <v>24</v>
      </c>
      <c r="AQ526" t="s">
        <v>51</v>
      </c>
      <c r="AR526" t="s">
        <v>52</v>
      </c>
      <c r="BE526" t="s">
        <v>169</v>
      </c>
      <c r="BF526" t="s">
        <v>170</v>
      </c>
      <c r="BM526" t="s">
        <v>169</v>
      </c>
    </row>
    <row r="527" spans="1:65">
      <c r="A527">
        <v>92564</v>
      </c>
      <c r="B527" t="s">
        <v>1180</v>
      </c>
      <c r="C527">
        <v>712</v>
      </c>
      <c r="D527" t="s">
        <v>524</v>
      </c>
      <c r="E527" t="s">
        <v>525</v>
      </c>
      <c r="F527" t="s">
        <v>526</v>
      </c>
      <c r="I527">
        <v>0.3</v>
      </c>
      <c r="J527">
        <v>0.55800000000000005</v>
      </c>
      <c r="K527">
        <v>0.31</v>
      </c>
      <c r="L527">
        <v>0</v>
      </c>
      <c r="M527">
        <v>0</v>
      </c>
      <c r="N527">
        <v>0.55800000000000005</v>
      </c>
      <c r="O527">
        <v>55.8</v>
      </c>
      <c r="P527">
        <v>100</v>
      </c>
      <c r="Q527">
        <v>202301</v>
      </c>
      <c r="R527">
        <v>202327</v>
      </c>
      <c r="U527" t="s">
        <v>1181</v>
      </c>
      <c r="V527">
        <v>24</v>
      </c>
      <c r="AQ527" t="s">
        <v>51</v>
      </c>
      <c r="AR527" t="s">
        <v>52</v>
      </c>
      <c r="BE527" t="s">
        <v>169</v>
      </c>
      <c r="BF527" t="s">
        <v>170</v>
      </c>
      <c r="BM527" t="s">
        <v>169</v>
      </c>
    </row>
    <row r="528" spans="1:65">
      <c r="A528">
        <v>92565</v>
      </c>
      <c r="B528" t="s">
        <v>1182</v>
      </c>
      <c r="C528">
        <v>712</v>
      </c>
      <c r="D528" t="s">
        <v>524</v>
      </c>
      <c r="E528" t="s">
        <v>525</v>
      </c>
      <c r="F528" t="s">
        <v>526</v>
      </c>
      <c r="I528">
        <v>0.3</v>
      </c>
      <c r="J528">
        <v>0.55800000000000005</v>
      </c>
      <c r="K528">
        <v>0.31</v>
      </c>
      <c r="L528">
        <v>0</v>
      </c>
      <c r="M528">
        <v>0</v>
      </c>
      <c r="N528">
        <v>0.55800000000000005</v>
      </c>
      <c r="O528">
        <v>55.8</v>
      </c>
      <c r="P528">
        <v>100</v>
      </c>
      <c r="Q528">
        <v>202301</v>
      </c>
      <c r="R528">
        <v>202327</v>
      </c>
      <c r="U528" t="s">
        <v>1183</v>
      </c>
      <c r="V528">
        <v>24</v>
      </c>
      <c r="AQ528" t="s">
        <v>51</v>
      </c>
      <c r="AR528" t="s">
        <v>52</v>
      </c>
      <c r="BE528" t="s">
        <v>169</v>
      </c>
      <c r="BF528" t="s">
        <v>170</v>
      </c>
      <c r="BM528" t="s">
        <v>169</v>
      </c>
    </row>
    <row r="529" spans="1:65">
      <c r="A529">
        <v>92647</v>
      </c>
      <c r="B529" t="s">
        <v>1184</v>
      </c>
      <c r="C529">
        <v>712</v>
      </c>
      <c r="D529" t="s">
        <v>739</v>
      </c>
      <c r="E529" t="s">
        <v>740</v>
      </c>
      <c r="F529" t="s">
        <v>740</v>
      </c>
      <c r="I529">
        <v>0.3</v>
      </c>
      <c r="J529">
        <v>60</v>
      </c>
      <c r="K529">
        <v>3600</v>
      </c>
      <c r="L529">
        <v>0</v>
      </c>
      <c r="M529">
        <v>0</v>
      </c>
      <c r="N529">
        <v>60</v>
      </c>
      <c r="O529">
        <v>60</v>
      </c>
      <c r="P529">
        <v>1</v>
      </c>
      <c r="Q529">
        <v>202309</v>
      </c>
      <c r="R529">
        <v>202327</v>
      </c>
      <c r="U529" t="s">
        <v>1185</v>
      </c>
      <c r="V529">
        <v>98</v>
      </c>
      <c r="BE529" t="s">
        <v>169</v>
      </c>
      <c r="BF529" t="s">
        <v>170</v>
      </c>
      <c r="BM529" t="s">
        <v>169</v>
      </c>
    </row>
    <row r="530" spans="1:65">
      <c r="A530">
        <v>92647</v>
      </c>
      <c r="B530" t="s">
        <v>1184</v>
      </c>
      <c r="C530">
        <v>712</v>
      </c>
      <c r="D530" t="s">
        <v>742</v>
      </c>
      <c r="E530" t="s">
        <v>743</v>
      </c>
      <c r="F530" t="s">
        <v>744</v>
      </c>
      <c r="I530">
        <v>0.3</v>
      </c>
      <c r="J530">
        <v>55.715000000000003</v>
      </c>
      <c r="K530">
        <v>3104.16</v>
      </c>
      <c r="L530">
        <v>0</v>
      </c>
      <c r="M530">
        <v>0</v>
      </c>
      <c r="N530">
        <v>55.715000000000003</v>
      </c>
      <c r="O530">
        <v>55.71</v>
      </c>
      <c r="P530">
        <v>1</v>
      </c>
      <c r="Q530">
        <v>202309</v>
      </c>
      <c r="R530">
        <v>202327</v>
      </c>
      <c r="U530" t="s">
        <v>1186</v>
      </c>
      <c r="V530">
        <v>97</v>
      </c>
      <c r="BE530" t="s">
        <v>169</v>
      </c>
      <c r="BF530" t="s">
        <v>170</v>
      </c>
      <c r="BM530" t="s">
        <v>169</v>
      </c>
    </row>
    <row r="531" spans="1:65">
      <c r="A531">
        <v>92648</v>
      </c>
      <c r="B531" t="s">
        <v>1187</v>
      </c>
      <c r="C531">
        <v>712</v>
      </c>
      <c r="D531" t="s">
        <v>739</v>
      </c>
      <c r="E531" t="s">
        <v>740</v>
      </c>
      <c r="F531" t="s">
        <v>740</v>
      </c>
      <c r="I531">
        <v>0.3</v>
      </c>
      <c r="J531">
        <v>60</v>
      </c>
      <c r="K531">
        <v>3600</v>
      </c>
      <c r="L531">
        <v>0</v>
      </c>
      <c r="M531">
        <v>0</v>
      </c>
      <c r="N531">
        <v>60</v>
      </c>
      <c r="O531">
        <v>60</v>
      </c>
      <c r="P531">
        <v>1</v>
      </c>
      <c r="Q531">
        <v>202309</v>
      </c>
      <c r="R531">
        <v>202327</v>
      </c>
      <c r="U531" t="s">
        <v>1188</v>
      </c>
      <c r="V531">
        <v>98</v>
      </c>
      <c r="BE531" t="s">
        <v>169</v>
      </c>
      <c r="BF531" t="s">
        <v>170</v>
      </c>
      <c r="BM531" t="s">
        <v>169</v>
      </c>
    </row>
    <row r="532" spans="1:65">
      <c r="A532">
        <v>92648</v>
      </c>
      <c r="B532" t="s">
        <v>1187</v>
      </c>
      <c r="C532">
        <v>712</v>
      </c>
      <c r="D532" t="s">
        <v>742</v>
      </c>
      <c r="E532" t="s">
        <v>743</v>
      </c>
      <c r="F532" t="s">
        <v>744</v>
      </c>
      <c r="I532">
        <v>0.3</v>
      </c>
      <c r="J532">
        <v>55.715000000000003</v>
      </c>
      <c r="K532">
        <v>3104.16</v>
      </c>
      <c r="L532">
        <v>0</v>
      </c>
      <c r="M532">
        <v>0</v>
      </c>
      <c r="N532">
        <v>55.715000000000003</v>
      </c>
      <c r="O532">
        <v>55.71</v>
      </c>
      <c r="P532">
        <v>1</v>
      </c>
      <c r="Q532">
        <v>202309</v>
      </c>
      <c r="R532">
        <v>202327</v>
      </c>
      <c r="U532" t="s">
        <v>1189</v>
      </c>
      <c r="V532">
        <v>97</v>
      </c>
      <c r="BE532" t="s">
        <v>169</v>
      </c>
      <c r="BF532" t="s">
        <v>170</v>
      </c>
      <c r="BM532" t="s">
        <v>169</v>
      </c>
    </row>
    <row r="533" spans="1:65">
      <c r="A533">
        <v>92649</v>
      </c>
      <c r="B533" t="s">
        <v>1190</v>
      </c>
      <c r="C533">
        <v>712</v>
      </c>
      <c r="D533" t="s">
        <v>74</v>
      </c>
      <c r="E533" t="s">
        <v>75</v>
      </c>
      <c r="I533">
        <v>0.3</v>
      </c>
      <c r="J533">
        <v>175.715</v>
      </c>
      <c r="K533">
        <v>30875.759999999998</v>
      </c>
      <c r="L533">
        <v>0</v>
      </c>
      <c r="M533">
        <v>0</v>
      </c>
      <c r="N533">
        <v>175.715</v>
      </c>
      <c r="O533">
        <v>175.71</v>
      </c>
      <c r="P533">
        <v>1</v>
      </c>
      <c r="Q533">
        <v>202305</v>
      </c>
      <c r="R533">
        <v>202326</v>
      </c>
      <c r="U533" t="s">
        <v>1191</v>
      </c>
      <c r="V533">
        <v>102</v>
      </c>
      <c r="AO533" t="s">
        <v>49</v>
      </c>
      <c r="AP533" t="s">
        <v>50</v>
      </c>
      <c r="AQ533" t="s">
        <v>51</v>
      </c>
      <c r="AR533" t="s">
        <v>52</v>
      </c>
      <c r="BI533" t="s">
        <v>393</v>
      </c>
      <c r="BJ533" t="s">
        <v>394</v>
      </c>
      <c r="BM533" t="s">
        <v>393</v>
      </c>
    </row>
    <row r="534" spans="1:65">
      <c r="A534">
        <v>92650</v>
      </c>
      <c r="B534" t="s">
        <v>1192</v>
      </c>
      <c r="C534">
        <v>712</v>
      </c>
      <c r="D534" t="s">
        <v>74</v>
      </c>
      <c r="E534" t="s">
        <v>75</v>
      </c>
      <c r="I534">
        <v>0.3</v>
      </c>
      <c r="J534">
        <v>272.858</v>
      </c>
      <c r="K534">
        <v>74451.48</v>
      </c>
      <c r="L534">
        <v>0</v>
      </c>
      <c r="M534">
        <v>0</v>
      </c>
      <c r="N534">
        <v>272.858</v>
      </c>
      <c r="O534">
        <v>272.85000000000002</v>
      </c>
      <c r="P534">
        <v>1</v>
      </c>
      <c r="Q534">
        <v>202305</v>
      </c>
      <c r="R534">
        <v>202318</v>
      </c>
      <c r="U534" t="s">
        <v>1193</v>
      </c>
      <c r="V534">
        <v>104</v>
      </c>
      <c r="AO534" t="s">
        <v>49</v>
      </c>
      <c r="AP534" t="s">
        <v>50</v>
      </c>
      <c r="AQ534" t="s">
        <v>51</v>
      </c>
      <c r="AR534" t="s">
        <v>52</v>
      </c>
      <c r="BI534" t="s">
        <v>393</v>
      </c>
      <c r="BJ534" t="s">
        <v>394</v>
      </c>
      <c r="BM534" t="s">
        <v>393</v>
      </c>
    </row>
    <row r="535" spans="1:65">
      <c r="A535">
        <v>92669</v>
      </c>
      <c r="B535" t="s">
        <v>1194</v>
      </c>
      <c r="C535">
        <v>712</v>
      </c>
      <c r="D535" t="s">
        <v>86</v>
      </c>
      <c r="E535" t="s">
        <v>87</v>
      </c>
      <c r="F535" t="s">
        <v>88</v>
      </c>
      <c r="I535">
        <v>0.3</v>
      </c>
      <c r="J535">
        <v>6.4</v>
      </c>
      <c r="K535">
        <v>40.96</v>
      </c>
      <c r="L535">
        <v>0</v>
      </c>
      <c r="M535">
        <v>0</v>
      </c>
      <c r="N535">
        <v>6.4</v>
      </c>
      <c r="O535">
        <v>64</v>
      </c>
      <c r="P535">
        <v>10</v>
      </c>
      <c r="Q535">
        <v>202305</v>
      </c>
      <c r="R535">
        <v>202327</v>
      </c>
      <c r="U535" t="s">
        <v>1195</v>
      </c>
      <c r="V535">
        <v>86</v>
      </c>
      <c r="BC535" t="s">
        <v>61</v>
      </c>
      <c r="BD535" t="s">
        <v>62</v>
      </c>
      <c r="BM535" t="s">
        <v>61</v>
      </c>
    </row>
    <row r="536" spans="1:65">
      <c r="A536">
        <v>96110</v>
      </c>
      <c r="B536" t="s">
        <v>1196</v>
      </c>
      <c r="C536">
        <v>712</v>
      </c>
      <c r="D536" t="s">
        <v>250</v>
      </c>
      <c r="E536" t="s">
        <v>251</v>
      </c>
      <c r="F536" t="s">
        <v>45</v>
      </c>
      <c r="I536">
        <v>0.3</v>
      </c>
      <c r="J536">
        <v>1.5289999999999999</v>
      </c>
      <c r="K536">
        <v>2.33</v>
      </c>
      <c r="L536">
        <v>0</v>
      </c>
      <c r="M536">
        <v>0</v>
      </c>
      <c r="N536">
        <v>1.5289999999999999</v>
      </c>
      <c r="O536">
        <v>38.22</v>
      </c>
      <c r="P536">
        <v>25</v>
      </c>
      <c r="Q536">
        <v>202305</v>
      </c>
      <c r="R536">
        <v>202327</v>
      </c>
      <c r="U536" t="s">
        <v>1197</v>
      </c>
      <c r="V536">
        <v>40</v>
      </c>
      <c r="BC536" t="s">
        <v>61</v>
      </c>
      <c r="BD536" t="s">
        <v>62</v>
      </c>
      <c r="BM536" t="s">
        <v>61</v>
      </c>
    </row>
    <row r="537" spans="1:65">
      <c r="A537">
        <v>96111</v>
      </c>
      <c r="B537" t="s">
        <v>1198</v>
      </c>
      <c r="C537">
        <v>712</v>
      </c>
      <c r="D537" t="s">
        <v>250</v>
      </c>
      <c r="E537" t="s">
        <v>251</v>
      </c>
      <c r="F537" t="s">
        <v>45</v>
      </c>
      <c r="I537">
        <v>0.3</v>
      </c>
      <c r="J537">
        <v>1.5289999999999999</v>
      </c>
      <c r="K537">
        <v>2.33</v>
      </c>
      <c r="L537">
        <v>0</v>
      </c>
      <c r="M537">
        <v>0</v>
      </c>
      <c r="N537">
        <v>1.5289999999999999</v>
      </c>
      <c r="O537">
        <v>38.22</v>
      </c>
      <c r="P537">
        <v>25</v>
      </c>
      <c r="Q537">
        <v>202305</v>
      </c>
      <c r="R537">
        <v>202327</v>
      </c>
      <c r="U537" t="s">
        <v>1199</v>
      </c>
      <c r="V537">
        <v>40</v>
      </c>
      <c r="BC537" t="s">
        <v>61</v>
      </c>
      <c r="BD537" t="s">
        <v>62</v>
      </c>
      <c r="BM537" t="s">
        <v>61</v>
      </c>
    </row>
    <row r="538" spans="1:65">
      <c r="A538">
        <v>96112</v>
      </c>
      <c r="B538" t="s">
        <v>1200</v>
      </c>
      <c r="C538">
        <v>712</v>
      </c>
      <c r="D538" t="s">
        <v>308</v>
      </c>
      <c r="E538" t="s">
        <v>251</v>
      </c>
      <c r="I538">
        <v>0.3</v>
      </c>
      <c r="J538">
        <v>4.258</v>
      </c>
      <c r="K538">
        <v>18.13</v>
      </c>
      <c r="L538">
        <v>0</v>
      </c>
      <c r="M538">
        <v>0</v>
      </c>
      <c r="N538">
        <v>4.258</v>
      </c>
      <c r="O538">
        <v>106.45</v>
      </c>
      <c r="P538">
        <v>25</v>
      </c>
      <c r="Q538">
        <v>202301</v>
      </c>
      <c r="R538">
        <v>202327</v>
      </c>
      <c r="U538" t="s">
        <v>1201</v>
      </c>
      <c r="V538">
        <v>75</v>
      </c>
      <c r="AQ538" t="s">
        <v>51</v>
      </c>
      <c r="AR538" t="s">
        <v>52</v>
      </c>
      <c r="BC538" t="s">
        <v>61</v>
      </c>
      <c r="BD538" t="s">
        <v>62</v>
      </c>
      <c r="BM538" t="s">
        <v>61</v>
      </c>
    </row>
    <row r="539" spans="1:65">
      <c r="A539">
        <v>96113</v>
      </c>
      <c r="B539" t="s">
        <v>1202</v>
      </c>
      <c r="C539">
        <v>712</v>
      </c>
      <c r="D539" t="s">
        <v>308</v>
      </c>
      <c r="E539" t="s">
        <v>251</v>
      </c>
      <c r="I539">
        <v>0.3</v>
      </c>
      <c r="J539">
        <v>4.9720000000000004</v>
      </c>
      <c r="K539">
        <v>24.72</v>
      </c>
      <c r="L539">
        <v>0</v>
      </c>
      <c r="M539">
        <v>0</v>
      </c>
      <c r="N539">
        <v>4.9720000000000004</v>
      </c>
      <c r="O539">
        <v>124.3</v>
      </c>
      <c r="P539">
        <v>25</v>
      </c>
      <c r="Q539">
        <v>202301</v>
      </c>
      <c r="R539">
        <v>202327</v>
      </c>
      <c r="U539" t="s">
        <v>1203</v>
      </c>
      <c r="V539">
        <v>79</v>
      </c>
      <c r="AQ539" t="s">
        <v>51</v>
      </c>
      <c r="AR539" t="s">
        <v>52</v>
      </c>
      <c r="BC539" t="s">
        <v>61</v>
      </c>
      <c r="BD539" t="s">
        <v>62</v>
      </c>
      <c r="BM539" t="s">
        <v>61</v>
      </c>
    </row>
    <row r="540" spans="1:65">
      <c r="A540">
        <v>96114</v>
      </c>
      <c r="B540" t="s">
        <v>1204</v>
      </c>
      <c r="C540">
        <v>712</v>
      </c>
      <c r="D540" t="s">
        <v>280</v>
      </c>
      <c r="E540" t="s">
        <v>281</v>
      </c>
      <c r="F540" t="s">
        <v>83</v>
      </c>
      <c r="I540">
        <v>0.3</v>
      </c>
      <c r="J540">
        <v>2.8290000000000002</v>
      </c>
      <c r="K540">
        <v>8</v>
      </c>
      <c r="L540">
        <v>0</v>
      </c>
      <c r="M540">
        <v>0</v>
      </c>
      <c r="N540">
        <v>2.8290000000000002</v>
      </c>
      <c r="O540">
        <v>70.72</v>
      </c>
      <c r="P540">
        <v>25</v>
      </c>
      <c r="Q540">
        <v>202309</v>
      </c>
      <c r="R540">
        <v>202327</v>
      </c>
      <c r="U540" t="s">
        <v>1205</v>
      </c>
      <c r="V540">
        <v>58</v>
      </c>
      <c r="BC540" t="s">
        <v>61</v>
      </c>
      <c r="BD540" t="s">
        <v>62</v>
      </c>
      <c r="BM540" t="s">
        <v>61</v>
      </c>
    </row>
    <row r="541" spans="1:65">
      <c r="A541">
        <v>96115</v>
      </c>
      <c r="B541" t="s">
        <v>1206</v>
      </c>
      <c r="C541">
        <v>712</v>
      </c>
      <c r="D541" t="s">
        <v>280</v>
      </c>
      <c r="E541" t="s">
        <v>281</v>
      </c>
      <c r="F541" t="s">
        <v>83</v>
      </c>
      <c r="I541">
        <v>0.3</v>
      </c>
      <c r="J541">
        <v>4.9720000000000004</v>
      </c>
      <c r="K541">
        <v>24.72</v>
      </c>
      <c r="L541">
        <v>0</v>
      </c>
      <c r="M541">
        <v>0</v>
      </c>
      <c r="N541">
        <v>4.9720000000000004</v>
      </c>
      <c r="O541">
        <v>124.3</v>
      </c>
      <c r="P541">
        <v>25</v>
      </c>
      <c r="Q541">
        <v>202309</v>
      </c>
      <c r="R541">
        <v>202327</v>
      </c>
      <c r="U541" t="s">
        <v>1207</v>
      </c>
      <c r="V541">
        <v>79</v>
      </c>
      <c r="BC541" t="s">
        <v>61</v>
      </c>
      <c r="BD541" t="s">
        <v>62</v>
      </c>
      <c r="BM541" t="s">
        <v>61</v>
      </c>
    </row>
    <row r="542" spans="1:65">
      <c r="A542">
        <v>96116</v>
      </c>
      <c r="B542" t="s">
        <v>1208</v>
      </c>
      <c r="C542">
        <v>712</v>
      </c>
      <c r="D542" t="s">
        <v>43</v>
      </c>
      <c r="E542" t="s">
        <v>44</v>
      </c>
      <c r="F542" t="s">
        <v>45</v>
      </c>
      <c r="I542">
        <v>0.3</v>
      </c>
      <c r="J542">
        <v>3.6859999999999999</v>
      </c>
      <c r="K542">
        <v>13.58</v>
      </c>
      <c r="L542">
        <v>0</v>
      </c>
      <c r="M542">
        <v>0</v>
      </c>
      <c r="N542">
        <v>3.6859999999999999</v>
      </c>
      <c r="O542">
        <v>36.86</v>
      </c>
      <c r="P542">
        <v>10</v>
      </c>
      <c r="Q542">
        <v>202308</v>
      </c>
      <c r="R542">
        <v>202327</v>
      </c>
      <c r="U542" t="s">
        <v>1209</v>
      </c>
      <c r="V542">
        <v>68</v>
      </c>
      <c r="BA542" t="s">
        <v>55</v>
      </c>
      <c r="BB542" t="s">
        <v>56</v>
      </c>
      <c r="BM542" t="s">
        <v>55</v>
      </c>
    </row>
    <row r="543" spans="1:65">
      <c r="A543">
        <v>96117</v>
      </c>
      <c r="B543" t="s">
        <v>1210</v>
      </c>
      <c r="C543">
        <v>712</v>
      </c>
      <c r="D543" t="s">
        <v>433</v>
      </c>
      <c r="E543" t="s">
        <v>434</v>
      </c>
      <c r="F543" t="s">
        <v>435</v>
      </c>
      <c r="I543">
        <v>0.3</v>
      </c>
      <c r="J543">
        <v>0.48599999999999999</v>
      </c>
      <c r="K543">
        <v>0.23</v>
      </c>
      <c r="L543">
        <v>0</v>
      </c>
      <c r="M543">
        <v>0</v>
      </c>
      <c r="N543">
        <v>0.48599999999999999</v>
      </c>
      <c r="O543">
        <v>48.6</v>
      </c>
      <c r="P543">
        <v>100</v>
      </c>
      <c r="Q543">
        <v>202309</v>
      </c>
      <c r="R543">
        <v>202327</v>
      </c>
      <c r="U543" t="s">
        <v>1211</v>
      </c>
      <c r="V543">
        <v>22</v>
      </c>
      <c r="AO543" t="s">
        <v>49</v>
      </c>
      <c r="AP543" t="s">
        <v>50</v>
      </c>
      <c r="AQ543" t="s">
        <v>51</v>
      </c>
      <c r="AR543" t="s">
        <v>52</v>
      </c>
      <c r="BA543" t="s">
        <v>55</v>
      </c>
      <c r="BB543" t="s">
        <v>56</v>
      </c>
      <c r="BM543" t="s">
        <v>55</v>
      </c>
    </row>
    <row r="544" spans="1:65">
      <c r="A544">
        <v>96120</v>
      </c>
      <c r="B544" t="s">
        <v>1212</v>
      </c>
      <c r="C544">
        <v>712</v>
      </c>
      <c r="D544" t="s">
        <v>250</v>
      </c>
      <c r="E544" t="s">
        <v>251</v>
      </c>
      <c r="F544" t="s">
        <v>45</v>
      </c>
      <c r="I544">
        <v>0.3</v>
      </c>
      <c r="J544">
        <v>3.4</v>
      </c>
      <c r="K544">
        <v>11.56</v>
      </c>
      <c r="L544">
        <v>0</v>
      </c>
      <c r="M544">
        <v>0</v>
      </c>
      <c r="N544">
        <v>3.4</v>
      </c>
      <c r="O544">
        <v>85</v>
      </c>
      <c r="P544">
        <v>25</v>
      </c>
      <c r="Q544">
        <v>202309</v>
      </c>
      <c r="R544">
        <v>202327</v>
      </c>
      <c r="U544" t="s">
        <v>1213</v>
      </c>
      <c r="V544">
        <v>65</v>
      </c>
      <c r="AM544" t="s">
        <v>368</v>
      </c>
      <c r="AN544" t="s">
        <v>369</v>
      </c>
      <c r="AQ544" t="s">
        <v>51</v>
      </c>
      <c r="AR544" t="s">
        <v>52</v>
      </c>
      <c r="BC544" t="s">
        <v>61</v>
      </c>
      <c r="BD544" t="s">
        <v>62</v>
      </c>
      <c r="BM544" t="s">
        <v>61</v>
      </c>
    </row>
    <row r="545" spans="1:65">
      <c r="A545">
        <v>96122</v>
      </c>
      <c r="B545" t="s">
        <v>1214</v>
      </c>
      <c r="C545">
        <v>712</v>
      </c>
      <c r="D545" t="s">
        <v>250</v>
      </c>
      <c r="E545" t="s">
        <v>251</v>
      </c>
      <c r="F545" t="s">
        <v>45</v>
      </c>
      <c r="I545">
        <v>0.3</v>
      </c>
      <c r="J545">
        <v>3.4</v>
      </c>
      <c r="K545">
        <v>11.56</v>
      </c>
      <c r="L545">
        <v>0</v>
      </c>
      <c r="M545">
        <v>0</v>
      </c>
      <c r="N545">
        <v>3.4</v>
      </c>
      <c r="O545">
        <v>85</v>
      </c>
      <c r="P545">
        <v>25</v>
      </c>
      <c r="Q545">
        <v>202309</v>
      </c>
      <c r="R545">
        <v>202327</v>
      </c>
      <c r="U545" t="s">
        <v>1215</v>
      </c>
      <c r="V545">
        <v>65</v>
      </c>
      <c r="AM545" t="s">
        <v>368</v>
      </c>
      <c r="AN545" t="s">
        <v>369</v>
      </c>
      <c r="AQ545" t="s">
        <v>51</v>
      </c>
      <c r="AR545" t="s">
        <v>52</v>
      </c>
      <c r="BC545" t="s">
        <v>61</v>
      </c>
      <c r="BD545" t="s">
        <v>62</v>
      </c>
      <c r="BM545" t="s">
        <v>61</v>
      </c>
    </row>
    <row r="546" spans="1:65">
      <c r="A546">
        <v>96123</v>
      </c>
      <c r="B546" t="s">
        <v>1216</v>
      </c>
      <c r="C546">
        <v>712</v>
      </c>
      <c r="D546" t="s">
        <v>43</v>
      </c>
      <c r="E546" t="s">
        <v>44</v>
      </c>
      <c r="F546" t="s">
        <v>45</v>
      </c>
      <c r="I546">
        <v>0.3</v>
      </c>
      <c r="J546">
        <v>2.5430000000000001</v>
      </c>
      <c r="K546">
        <v>6.46</v>
      </c>
      <c r="L546">
        <v>0</v>
      </c>
      <c r="M546">
        <v>0</v>
      </c>
      <c r="N546">
        <v>2.5430000000000001</v>
      </c>
      <c r="O546">
        <v>25.43</v>
      </c>
      <c r="P546">
        <v>10</v>
      </c>
      <c r="Q546">
        <v>202308</v>
      </c>
      <c r="R546">
        <v>202327</v>
      </c>
      <c r="U546" t="s">
        <v>1217</v>
      </c>
      <c r="V546">
        <v>55</v>
      </c>
      <c r="AG546" t="s">
        <v>374</v>
      </c>
      <c r="AH546" t="s">
        <v>375</v>
      </c>
      <c r="AO546" t="s">
        <v>49</v>
      </c>
      <c r="AP546" t="s">
        <v>50</v>
      </c>
      <c r="BC546" t="s">
        <v>61</v>
      </c>
      <c r="BD546" t="s">
        <v>62</v>
      </c>
      <c r="BM546" t="s">
        <v>61</v>
      </c>
    </row>
    <row r="547" spans="1:65">
      <c r="A547">
        <v>96124</v>
      </c>
      <c r="B547" t="s">
        <v>1218</v>
      </c>
      <c r="C547">
        <v>712</v>
      </c>
      <c r="D547" t="s">
        <v>43</v>
      </c>
      <c r="E547" t="s">
        <v>44</v>
      </c>
      <c r="F547" t="s">
        <v>45</v>
      </c>
      <c r="I547">
        <v>0.3</v>
      </c>
      <c r="J547">
        <v>2.5430000000000001</v>
      </c>
      <c r="K547">
        <v>6.46</v>
      </c>
      <c r="L547">
        <v>0</v>
      </c>
      <c r="M547">
        <v>0</v>
      </c>
      <c r="N547">
        <v>2.5430000000000001</v>
      </c>
      <c r="O547">
        <v>25.43</v>
      </c>
      <c r="P547">
        <v>10</v>
      </c>
      <c r="Q547">
        <v>202308</v>
      </c>
      <c r="R547">
        <v>202327</v>
      </c>
      <c r="U547" t="s">
        <v>1219</v>
      </c>
      <c r="V547">
        <v>55</v>
      </c>
      <c r="BA547" t="s">
        <v>55</v>
      </c>
      <c r="BB547" t="s">
        <v>56</v>
      </c>
      <c r="BM547" t="s">
        <v>55</v>
      </c>
    </row>
    <row r="548" spans="1:65">
      <c r="A548">
        <v>96125</v>
      </c>
      <c r="B548" t="s">
        <v>1220</v>
      </c>
      <c r="C548">
        <v>712</v>
      </c>
      <c r="D548" t="s">
        <v>43</v>
      </c>
      <c r="E548" t="s">
        <v>44</v>
      </c>
      <c r="F548" t="s">
        <v>45</v>
      </c>
      <c r="I548">
        <v>0.3</v>
      </c>
      <c r="J548">
        <v>2.972</v>
      </c>
      <c r="K548">
        <v>8.83</v>
      </c>
      <c r="L548">
        <v>0</v>
      </c>
      <c r="M548">
        <v>0</v>
      </c>
      <c r="N548">
        <v>2.972</v>
      </c>
      <c r="O548">
        <v>29.72</v>
      </c>
      <c r="P548">
        <v>10</v>
      </c>
      <c r="Q548">
        <v>202308</v>
      </c>
      <c r="R548">
        <v>202327</v>
      </c>
      <c r="U548" t="s">
        <v>1221</v>
      </c>
      <c r="V548">
        <v>59</v>
      </c>
      <c r="BA548" t="s">
        <v>55</v>
      </c>
      <c r="BB548" t="s">
        <v>56</v>
      </c>
      <c r="BM548" t="s">
        <v>55</v>
      </c>
    </row>
    <row r="549" spans="1:65">
      <c r="A549">
        <v>96126</v>
      </c>
      <c r="B549" t="s">
        <v>1222</v>
      </c>
      <c r="C549">
        <v>712</v>
      </c>
      <c r="D549" t="s">
        <v>43</v>
      </c>
      <c r="E549" t="s">
        <v>44</v>
      </c>
      <c r="F549" t="s">
        <v>45</v>
      </c>
      <c r="I549">
        <v>0.3</v>
      </c>
      <c r="J549">
        <v>2.1150000000000002</v>
      </c>
      <c r="K549">
        <v>4.47</v>
      </c>
      <c r="L549">
        <v>0</v>
      </c>
      <c r="M549">
        <v>0</v>
      </c>
      <c r="N549">
        <v>2.1150000000000002</v>
      </c>
      <c r="O549">
        <v>21.15</v>
      </c>
      <c r="P549">
        <v>10</v>
      </c>
      <c r="Q549">
        <v>202308</v>
      </c>
      <c r="R549">
        <v>202327</v>
      </c>
      <c r="U549" t="s">
        <v>1223</v>
      </c>
      <c r="V549">
        <v>51</v>
      </c>
      <c r="BA549" t="s">
        <v>55</v>
      </c>
      <c r="BB549" t="s">
        <v>56</v>
      </c>
      <c r="BM549" t="s">
        <v>55</v>
      </c>
    </row>
    <row r="550" spans="1:65">
      <c r="A550">
        <v>96127</v>
      </c>
      <c r="B550" t="s">
        <v>1224</v>
      </c>
      <c r="C550">
        <v>712</v>
      </c>
      <c r="D550" t="s">
        <v>81</v>
      </c>
      <c r="E550" t="s">
        <v>82</v>
      </c>
      <c r="F550" t="s">
        <v>83</v>
      </c>
      <c r="I550">
        <v>0.3</v>
      </c>
      <c r="J550">
        <v>2.6859999999999999</v>
      </c>
      <c r="K550">
        <v>7.21</v>
      </c>
      <c r="L550">
        <v>0</v>
      </c>
      <c r="M550">
        <v>0</v>
      </c>
      <c r="N550">
        <v>2.6859999999999999</v>
      </c>
      <c r="O550">
        <v>26.86</v>
      </c>
      <c r="P550">
        <v>10</v>
      </c>
      <c r="Q550">
        <v>202308</v>
      </c>
      <c r="R550">
        <v>202327</v>
      </c>
      <c r="U550" t="s">
        <v>1225</v>
      </c>
      <c r="V550">
        <v>56</v>
      </c>
      <c r="BA550" t="s">
        <v>55</v>
      </c>
      <c r="BB550" t="s">
        <v>56</v>
      </c>
      <c r="BM550" t="s">
        <v>55</v>
      </c>
    </row>
    <row r="551" spans="1:65">
      <c r="A551">
        <v>96128</v>
      </c>
      <c r="B551" t="s">
        <v>1226</v>
      </c>
      <c r="C551">
        <v>712</v>
      </c>
      <c r="D551" t="s">
        <v>81</v>
      </c>
      <c r="E551" t="s">
        <v>82</v>
      </c>
      <c r="F551" t="s">
        <v>83</v>
      </c>
      <c r="I551">
        <v>0.3</v>
      </c>
      <c r="J551">
        <v>2.258</v>
      </c>
      <c r="K551">
        <v>5.09</v>
      </c>
      <c r="L551">
        <v>0</v>
      </c>
      <c r="M551">
        <v>0</v>
      </c>
      <c r="N551">
        <v>2.258</v>
      </c>
      <c r="O551">
        <v>22.58</v>
      </c>
      <c r="P551">
        <v>10</v>
      </c>
      <c r="Q551">
        <v>202308</v>
      </c>
      <c r="R551">
        <v>202327</v>
      </c>
      <c r="U551" t="s">
        <v>1227</v>
      </c>
      <c r="V551">
        <v>53</v>
      </c>
      <c r="BA551" t="s">
        <v>55</v>
      </c>
      <c r="BB551" t="s">
        <v>56</v>
      </c>
      <c r="BM551" t="s">
        <v>55</v>
      </c>
    </row>
    <row r="552" spans="1:65">
      <c r="A552">
        <v>96129</v>
      </c>
      <c r="B552" t="s">
        <v>1228</v>
      </c>
      <c r="C552">
        <v>712</v>
      </c>
      <c r="D552" t="s">
        <v>289</v>
      </c>
      <c r="E552" t="s">
        <v>290</v>
      </c>
      <c r="F552" t="s">
        <v>291</v>
      </c>
      <c r="I552">
        <v>0.3</v>
      </c>
      <c r="J552">
        <v>1.0580000000000001</v>
      </c>
      <c r="K552">
        <v>1.1100000000000001</v>
      </c>
      <c r="L552">
        <v>0</v>
      </c>
      <c r="M552">
        <v>0</v>
      </c>
      <c r="N552">
        <v>1.0580000000000001</v>
      </c>
      <c r="O552">
        <v>26.45</v>
      </c>
      <c r="P552">
        <v>25</v>
      </c>
      <c r="Q552">
        <v>202302</v>
      </c>
      <c r="R552">
        <v>202326</v>
      </c>
      <c r="U552" t="s">
        <v>1229</v>
      </c>
      <c r="V552">
        <v>31</v>
      </c>
      <c r="AQ552" t="s">
        <v>51</v>
      </c>
      <c r="AR552" t="s">
        <v>52</v>
      </c>
      <c r="BE552" t="s">
        <v>169</v>
      </c>
      <c r="BF552" t="s">
        <v>170</v>
      </c>
      <c r="BM552" t="s">
        <v>169</v>
      </c>
    </row>
    <row r="553" spans="1:65">
      <c r="A553">
        <v>96130</v>
      </c>
      <c r="B553" t="s">
        <v>1230</v>
      </c>
      <c r="C553">
        <v>712</v>
      </c>
      <c r="D553" t="s">
        <v>289</v>
      </c>
      <c r="E553" t="s">
        <v>290</v>
      </c>
      <c r="F553" t="s">
        <v>291</v>
      </c>
      <c r="I553">
        <v>0.3</v>
      </c>
      <c r="J553">
        <v>1.6</v>
      </c>
      <c r="K553">
        <v>2.56</v>
      </c>
      <c r="L553">
        <v>0</v>
      </c>
      <c r="M553">
        <v>0</v>
      </c>
      <c r="N553">
        <v>1.6</v>
      </c>
      <c r="O553">
        <v>40</v>
      </c>
      <c r="P553">
        <v>25</v>
      </c>
      <c r="Q553">
        <v>202302</v>
      </c>
      <c r="R553">
        <v>202326</v>
      </c>
      <c r="U553" t="s">
        <v>1231</v>
      </c>
      <c r="V553">
        <v>42</v>
      </c>
      <c r="AQ553" t="s">
        <v>51</v>
      </c>
      <c r="AR553" t="s">
        <v>52</v>
      </c>
      <c r="BE553" t="s">
        <v>169</v>
      </c>
      <c r="BF553" t="s">
        <v>170</v>
      </c>
      <c r="BM553" t="s">
        <v>169</v>
      </c>
    </row>
    <row r="554" spans="1:65">
      <c r="A554">
        <v>96131</v>
      </c>
      <c r="B554" t="s">
        <v>1232</v>
      </c>
      <c r="C554">
        <v>712</v>
      </c>
      <c r="D554" t="s">
        <v>289</v>
      </c>
      <c r="E554" t="s">
        <v>290</v>
      </c>
      <c r="F554" t="s">
        <v>291</v>
      </c>
      <c r="I554">
        <v>0.3</v>
      </c>
      <c r="J554">
        <v>1.6</v>
      </c>
      <c r="K554">
        <v>2.56</v>
      </c>
      <c r="L554">
        <v>0</v>
      </c>
      <c r="M554">
        <v>0</v>
      </c>
      <c r="N554">
        <v>1.6</v>
      </c>
      <c r="O554">
        <v>40</v>
      </c>
      <c r="P554">
        <v>25</v>
      </c>
      <c r="Q554">
        <v>202302</v>
      </c>
      <c r="R554">
        <v>202326</v>
      </c>
      <c r="U554" t="s">
        <v>1233</v>
      </c>
      <c r="V554">
        <v>42</v>
      </c>
      <c r="BE554" t="s">
        <v>169</v>
      </c>
      <c r="BF554" t="s">
        <v>170</v>
      </c>
      <c r="BM554" t="s">
        <v>169</v>
      </c>
    </row>
    <row r="555" spans="1:65">
      <c r="A555">
        <v>96132</v>
      </c>
      <c r="B555" t="s">
        <v>1234</v>
      </c>
      <c r="C555">
        <v>712</v>
      </c>
      <c r="D555" t="s">
        <v>289</v>
      </c>
      <c r="E555" t="s">
        <v>290</v>
      </c>
      <c r="F555" t="s">
        <v>291</v>
      </c>
      <c r="I555">
        <v>0.3</v>
      </c>
      <c r="J555">
        <v>1.2</v>
      </c>
      <c r="K555">
        <v>1.44</v>
      </c>
      <c r="L555">
        <v>0</v>
      </c>
      <c r="M555">
        <v>0</v>
      </c>
      <c r="N555">
        <v>1.2</v>
      </c>
      <c r="O555">
        <v>30</v>
      </c>
      <c r="P555">
        <v>25</v>
      </c>
      <c r="Q555">
        <v>202302</v>
      </c>
      <c r="R555">
        <v>202326</v>
      </c>
      <c r="U555" t="s">
        <v>1235</v>
      </c>
      <c r="V555">
        <v>33</v>
      </c>
      <c r="AQ555" t="s">
        <v>51</v>
      </c>
      <c r="AR555" t="s">
        <v>52</v>
      </c>
      <c r="BE555" t="s">
        <v>169</v>
      </c>
      <c r="BF555" t="s">
        <v>170</v>
      </c>
      <c r="BM555" t="s">
        <v>169</v>
      </c>
    </row>
    <row r="556" spans="1:65">
      <c r="A556">
        <v>96134</v>
      </c>
      <c r="B556" t="s">
        <v>1236</v>
      </c>
      <c r="C556">
        <v>712</v>
      </c>
      <c r="D556" t="s">
        <v>215</v>
      </c>
      <c r="E556" t="s">
        <v>216</v>
      </c>
      <c r="F556" t="s">
        <v>217</v>
      </c>
      <c r="I556">
        <v>0.3</v>
      </c>
      <c r="J556">
        <v>1.7290000000000001</v>
      </c>
      <c r="K556">
        <v>2.98</v>
      </c>
      <c r="L556">
        <v>0</v>
      </c>
      <c r="M556">
        <v>0</v>
      </c>
      <c r="N556">
        <v>1.7290000000000001</v>
      </c>
      <c r="O556">
        <v>43.22</v>
      </c>
      <c r="P556">
        <v>25</v>
      </c>
      <c r="Q556">
        <v>202302</v>
      </c>
      <c r="R556">
        <v>202326</v>
      </c>
      <c r="U556" t="s">
        <v>1237</v>
      </c>
      <c r="V556">
        <v>45</v>
      </c>
      <c r="AO556" t="s">
        <v>49</v>
      </c>
      <c r="AP556" t="s">
        <v>50</v>
      </c>
      <c r="BC556" t="s">
        <v>61</v>
      </c>
      <c r="BD556" t="s">
        <v>62</v>
      </c>
      <c r="BM556" t="s">
        <v>61</v>
      </c>
    </row>
    <row r="557" spans="1:65">
      <c r="A557">
        <v>96135</v>
      </c>
      <c r="B557" t="s">
        <v>1238</v>
      </c>
      <c r="C557">
        <v>712</v>
      </c>
      <c r="D557" t="s">
        <v>215</v>
      </c>
      <c r="E557" t="s">
        <v>216</v>
      </c>
      <c r="F557" t="s">
        <v>217</v>
      </c>
      <c r="I557">
        <v>0.3</v>
      </c>
      <c r="J557">
        <v>1.343</v>
      </c>
      <c r="K557">
        <v>1.8</v>
      </c>
      <c r="L557">
        <v>0</v>
      </c>
      <c r="M557">
        <v>0</v>
      </c>
      <c r="N557">
        <v>1.343</v>
      </c>
      <c r="O557">
        <v>33.57</v>
      </c>
      <c r="P557">
        <v>25</v>
      </c>
      <c r="Q557">
        <v>202302</v>
      </c>
      <c r="R557">
        <v>202326</v>
      </c>
      <c r="U557" t="s">
        <v>1239</v>
      </c>
      <c r="V557">
        <v>37</v>
      </c>
      <c r="AO557" t="s">
        <v>49</v>
      </c>
      <c r="AP557" t="s">
        <v>50</v>
      </c>
      <c r="BC557" t="s">
        <v>61</v>
      </c>
      <c r="BD557" t="s">
        <v>62</v>
      </c>
      <c r="BM557" t="s">
        <v>61</v>
      </c>
    </row>
    <row r="558" spans="1:65">
      <c r="A558">
        <v>96136</v>
      </c>
      <c r="B558" t="s">
        <v>1240</v>
      </c>
      <c r="C558">
        <v>712</v>
      </c>
      <c r="D558" t="s">
        <v>215</v>
      </c>
      <c r="E558" t="s">
        <v>216</v>
      </c>
      <c r="F558" t="s">
        <v>217</v>
      </c>
      <c r="I558">
        <v>0.3</v>
      </c>
      <c r="J558">
        <v>1.458</v>
      </c>
      <c r="K558">
        <v>2.12</v>
      </c>
      <c r="L558">
        <v>0</v>
      </c>
      <c r="M558">
        <v>0</v>
      </c>
      <c r="N558">
        <v>1.458</v>
      </c>
      <c r="O558">
        <v>36.450000000000003</v>
      </c>
      <c r="P558">
        <v>25</v>
      </c>
      <c r="Q558">
        <v>202302</v>
      </c>
      <c r="R558">
        <v>202326</v>
      </c>
      <c r="U558" t="s">
        <v>1241</v>
      </c>
      <c r="V558">
        <v>39</v>
      </c>
      <c r="BC558" t="s">
        <v>61</v>
      </c>
      <c r="BD558" t="s">
        <v>62</v>
      </c>
      <c r="BM558" t="s">
        <v>61</v>
      </c>
    </row>
    <row r="559" spans="1:65">
      <c r="A559">
        <v>96137</v>
      </c>
      <c r="B559" t="s">
        <v>1242</v>
      </c>
      <c r="C559">
        <v>712</v>
      </c>
      <c r="D559" t="s">
        <v>215</v>
      </c>
      <c r="E559" t="s">
        <v>216</v>
      </c>
      <c r="F559" t="s">
        <v>217</v>
      </c>
      <c r="I559">
        <v>0.3</v>
      </c>
      <c r="J559">
        <v>1.458</v>
      </c>
      <c r="K559">
        <v>2.12</v>
      </c>
      <c r="L559">
        <v>0</v>
      </c>
      <c r="M559">
        <v>0</v>
      </c>
      <c r="N559">
        <v>1.458</v>
      </c>
      <c r="O559">
        <v>36.450000000000003</v>
      </c>
      <c r="P559">
        <v>25</v>
      </c>
      <c r="Q559">
        <v>202302</v>
      </c>
      <c r="R559">
        <v>202326</v>
      </c>
      <c r="U559" t="s">
        <v>1243</v>
      </c>
      <c r="V559">
        <v>39</v>
      </c>
      <c r="AO559" t="s">
        <v>49</v>
      </c>
      <c r="AP559" t="s">
        <v>50</v>
      </c>
      <c r="BC559" t="s">
        <v>61</v>
      </c>
      <c r="BD559" t="s">
        <v>62</v>
      </c>
      <c r="BM559" t="s">
        <v>61</v>
      </c>
    </row>
    <row r="560" spans="1:65">
      <c r="A560">
        <v>96138</v>
      </c>
      <c r="B560" t="s">
        <v>1244</v>
      </c>
      <c r="C560">
        <v>712</v>
      </c>
      <c r="D560" t="s">
        <v>910</v>
      </c>
      <c r="E560" t="s">
        <v>911</v>
      </c>
      <c r="F560" t="s">
        <v>912</v>
      </c>
      <c r="I560">
        <v>0.3</v>
      </c>
      <c r="J560">
        <v>1.972</v>
      </c>
      <c r="K560">
        <v>3.88</v>
      </c>
      <c r="L560">
        <v>0</v>
      </c>
      <c r="M560">
        <v>0</v>
      </c>
      <c r="N560">
        <v>1.972</v>
      </c>
      <c r="O560">
        <v>49.3</v>
      </c>
      <c r="P560">
        <v>25</v>
      </c>
      <c r="Q560">
        <v>202302</v>
      </c>
      <c r="R560">
        <v>202326</v>
      </c>
      <c r="U560" t="s">
        <v>1245</v>
      </c>
      <c r="V560">
        <v>49</v>
      </c>
      <c r="AO560" t="s">
        <v>49</v>
      </c>
      <c r="AP560" t="s">
        <v>50</v>
      </c>
      <c r="BC560" t="s">
        <v>61</v>
      </c>
      <c r="BD560" t="s">
        <v>62</v>
      </c>
      <c r="BM560" t="s">
        <v>61</v>
      </c>
    </row>
    <row r="561" spans="1:65">
      <c r="A561">
        <v>96140</v>
      </c>
      <c r="B561" t="s">
        <v>1246</v>
      </c>
      <c r="C561">
        <v>712</v>
      </c>
      <c r="D561" t="s">
        <v>215</v>
      </c>
      <c r="E561" t="s">
        <v>216</v>
      </c>
      <c r="F561" t="s">
        <v>217</v>
      </c>
      <c r="I561">
        <v>0.3</v>
      </c>
      <c r="J561">
        <v>1.272</v>
      </c>
      <c r="K561">
        <v>1.61</v>
      </c>
      <c r="L561">
        <v>0</v>
      </c>
      <c r="M561">
        <v>0</v>
      </c>
      <c r="N561">
        <v>1.272</v>
      </c>
      <c r="O561">
        <v>31.8</v>
      </c>
      <c r="P561">
        <v>25</v>
      </c>
      <c r="Q561">
        <v>202302</v>
      </c>
      <c r="R561">
        <v>202326</v>
      </c>
      <c r="U561" t="s">
        <v>1247</v>
      </c>
      <c r="V561">
        <v>35</v>
      </c>
      <c r="AO561" t="s">
        <v>49</v>
      </c>
      <c r="AP561" t="s">
        <v>50</v>
      </c>
      <c r="BC561" t="s">
        <v>61</v>
      </c>
      <c r="BD561" t="s">
        <v>62</v>
      </c>
      <c r="BM561" t="s">
        <v>61</v>
      </c>
    </row>
    <row r="562" spans="1:65">
      <c r="A562">
        <v>96141</v>
      </c>
      <c r="B562" t="s">
        <v>1248</v>
      </c>
      <c r="C562">
        <v>712</v>
      </c>
      <c r="D562" t="s">
        <v>284</v>
      </c>
      <c r="E562" t="s">
        <v>285</v>
      </c>
      <c r="F562" t="s">
        <v>286</v>
      </c>
      <c r="I562">
        <v>0.3</v>
      </c>
      <c r="J562">
        <v>0.98599999999999999</v>
      </c>
      <c r="K562">
        <v>0.97</v>
      </c>
      <c r="L562">
        <v>0</v>
      </c>
      <c r="M562">
        <v>0</v>
      </c>
      <c r="N562">
        <v>0.98599999999999999</v>
      </c>
      <c r="O562">
        <v>24.65</v>
      </c>
      <c r="P562">
        <v>25</v>
      </c>
      <c r="Q562">
        <v>202302</v>
      </c>
      <c r="R562">
        <v>202326</v>
      </c>
      <c r="U562" t="s">
        <v>1249</v>
      </c>
      <c r="V562">
        <v>30</v>
      </c>
      <c r="AS562" t="s">
        <v>417</v>
      </c>
      <c r="AT562" t="s">
        <v>418</v>
      </c>
      <c r="BC562" t="s">
        <v>61</v>
      </c>
      <c r="BD562" t="s">
        <v>62</v>
      </c>
      <c r="BM562" t="s">
        <v>61</v>
      </c>
    </row>
    <row r="563" spans="1:65">
      <c r="A563">
        <v>96142</v>
      </c>
      <c r="B563" t="s">
        <v>1250</v>
      </c>
      <c r="C563">
        <v>712</v>
      </c>
      <c r="D563" t="s">
        <v>284</v>
      </c>
      <c r="E563" t="s">
        <v>285</v>
      </c>
      <c r="F563" t="s">
        <v>286</v>
      </c>
      <c r="I563">
        <v>0.3</v>
      </c>
      <c r="J563">
        <v>0.98599999999999999</v>
      </c>
      <c r="K563">
        <v>0.97</v>
      </c>
      <c r="L563">
        <v>0</v>
      </c>
      <c r="M563">
        <v>0</v>
      </c>
      <c r="N563">
        <v>0.98599999999999999</v>
      </c>
      <c r="O563">
        <v>24.65</v>
      </c>
      <c r="P563">
        <v>25</v>
      </c>
      <c r="Q563">
        <v>202302</v>
      </c>
      <c r="R563">
        <v>202326</v>
      </c>
      <c r="U563" t="s">
        <v>1251</v>
      </c>
      <c r="V563">
        <v>30</v>
      </c>
      <c r="AS563" t="s">
        <v>417</v>
      </c>
      <c r="AT563" t="s">
        <v>418</v>
      </c>
      <c r="BC563" t="s">
        <v>61</v>
      </c>
      <c r="BD563" t="s">
        <v>62</v>
      </c>
      <c r="BM563" t="s">
        <v>61</v>
      </c>
    </row>
    <row r="564" spans="1:65">
      <c r="A564">
        <v>96143</v>
      </c>
      <c r="B564" t="s">
        <v>1252</v>
      </c>
      <c r="C564">
        <v>712</v>
      </c>
      <c r="D564" t="s">
        <v>453</v>
      </c>
      <c r="E564" t="s">
        <v>454</v>
      </c>
      <c r="F564" t="s">
        <v>455</v>
      </c>
      <c r="I564">
        <v>0.3</v>
      </c>
      <c r="J564">
        <v>2.2290000000000001</v>
      </c>
      <c r="K564">
        <v>4.96</v>
      </c>
      <c r="L564">
        <v>0</v>
      </c>
      <c r="M564">
        <v>0</v>
      </c>
      <c r="N564">
        <v>2.2290000000000001</v>
      </c>
      <c r="O564">
        <v>55.72</v>
      </c>
      <c r="P564">
        <v>25</v>
      </c>
      <c r="Q564">
        <v>202302</v>
      </c>
      <c r="R564">
        <v>202326</v>
      </c>
      <c r="U564" t="s">
        <v>1253</v>
      </c>
      <c r="V564">
        <v>52</v>
      </c>
      <c r="BC564" t="s">
        <v>61</v>
      </c>
      <c r="BD564" t="s">
        <v>62</v>
      </c>
      <c r="BM564" t="s">
        <v>61</v>
      </c>
    </row>
    <row r="565" spans="1:65">
      <c r="A565">
        <v>96144</v>
      </c>
      <c r="B565" t="s">
        <v>1254</v>
      </c>
      <c r="C565">
        <v>712</v>
      </c>
      <c r="D565" t="s">
        <v>86</v>
      </c>
      <c r="E565" t="s">
        <v>87</v>
      </c>
      <c r="F565" t="s">
        <v>88</v>
      </c>
      <c r="I565">
        <v>0.3</v>
      </c>
      <c r="J565">
        <v>6.4</v>
      </c>
      <c r="K565">
        <v>40.96</v>
      </c>
      <c r="L565">
        <v>0</v>
      </c>
      <c r="M565">
        <v>0</v>
      </c>
      <c r="N565">
        <v>6.4</v>
      </c>
      <c r="O565">
        <v>64</v>
      </c>
      <c r="P565">
        <v>10</v>
      </c>
      <c r="Q565">
        <v>202305</v>
      </c>
      <c r="R565">
        <v>202326</v>
      </c>
      <c r="U565" t="s">
        <v>1255</v>
      </c>
      <c r="V565">
        <v>86</v>
      </c>
      <c r="BC565" t="s">
        <v>61</v>
      </c>
      <c r="BD565" t="s">
        <v>62</v>
      </c>
      <c r="BM565" t="s">
        <v>61</v>
      </c>
    </row>
    <row r="566" spans="1:65">
      <c r="A566">
        <v>96145</v>
      </c>
      <c r="B566" t="s">
        <v>1256</v>
      </c>
      <c r="C566">
        <v>712</v>
      </c>
      <c r="D566" t="s">
        <v>81</v>
      </c>
      <c r="E566" t="s">
        <v>82</v>
      </c>
      <c r="F566" t="s">
        <v>83</v>
      </c>
      <c r="I566">
        <v>0.3</v>
      </c>
      <c r="J566">
        <v>7.1150000000000002</v>
      </c>
      <c r="K566">
        <v>50.62</v>
      </c>
      <c r="L566">
        <v>0</v>
      </c>
      <c r="M566">
        <v>0</v>
      </c>
      <c r="N566">
        <v>7.1150000000000002</v>
      </c>
      <c r="O566">
        <v>71.150000000000006</v>
      </c>
      <c r="P566">
        <v>10</v>
      </c>
      <c r="Q566">
        <v>202305</v>
      </c>
      <c r="R566">
        <v>202327</v>
      </c>
      <c r="U566" t="s">
        <v>1257</v>
      </c>
      <c r="V566">
        <v>87</v>
      </c>
      <c r="AQ566" t="s">
        <v>51</v>
      </c>
      <c r="AR566" t="s">
        <v>52</v>
      </c>
      <c r="BA566" t="s">
        <v>55</v>
      </c>
      <c r="BB566" t="s">
        <v>56</v>
      </c>
      <c r="BM566" t="s">
        <v>55</v>
      </c>
    </row>
    <row r="567" spans="1:65">
      <c r="A567">
        <v>96146</v>
      </c>
      <c r="B567" t="s">
        <v>1258</v>
      </c>
      <c r="C567">
        <v>712</v>
      </c>
      <c r="D567" t="s">
        <v>524</v>
      </c>
      <c r="E567" t="s">
        <v>525</v>
      </c>
      <c r="F567" t="s">
        <v>526</v>
      </c>
      <c r="I567">
        <v>0.3</v>
      </c>
      <c r="J567">
        <v>0.55800000000000005</v>
      </c>
      <c r="K567">
        <v>0.31</v>
      </c>
      <c r="L567">
        <v>0</v>
      </c>
      <c r="M567">
        <v>0</v>
      </c>
      <c r="N567">
        <v>0.55800000000000005</v>
      </c>
      <c r="O567">
        <v>55.8</v>
      </c>
      <c r="P567">
        <v>100</v>
      </c>
      <c r="Q567">
        <v>202301</v>
      </c>
      <c r="R567">
        <v>202327</v>
      </c>
      <c r="U567" t="s">
        <v>1259</v>
      </c>
      <c r="V567">
        <v>24</v>
      </c>
      <c r="AQ567" t="s">
        <v>51</v>
      </c>
      <c r="AR567" t="s">
        <v>52</v>
      </c>
      <c r="BE567" t="s">
        <v>169</v>
      </c>
      <c r="BF567" t="s">
        <v>170</v>
      </c>
      <c r="BM567" t="s">
        <v>169</v>
      </c>
    </row>
    <row r="568" spans="1:65">
      <c r="A568">
        <v>96148</v>
      </c>
      <c r="B568" t="s">
        <v>1260</v>
      </c>
      <c r="C568">
        <v>712</v>
      </c>
      <c r="D568" t="s">
        <v>289</v>
      </c>
      <c r="E568" t="s">
        <v>290</v>
      </c>
      <c r="F568" t="s">
        <v>291</v>
      </c>
      <c r="I568">
        <v>0.3</v>
      </c>
      <c r="J568">
        <v>1.272</v>
      </c>
      <c r="K568">
        <v>1.61</v>
      </c>
      <c r="L568">
        <v>0</v>
      </c>
      <c r="M568">
        <v>0</v>
      </c>
      <c r="N568">
        <v>1.272</v>
      </c>
      <c r="O568">
        <v>31.8</v>
      </c>
      <c r="P568">
        <v>25</v>
      </c>
      <c r="Q568">
        <v>202302</v>
      </c>
      <c r="R568">
        <v>202326</v>
      </c>
      <c r="U568" t="s">
        <v>1261</v>
      </c>
      <c r="V568">
        <v>35</v>
      </c>
      <c r="AS568" t="s">
        <v>417</v>
      </c>
      <c r="AT568" t="s">
        <v>418</v>
      </c>
      <c r="BC568" t="s">
        <v>61</v>
      </c>
      <c r="BD568" t="s">
        <v>62</v>
      </c>
      <c r="BM568" t="s">
        <v>61</v>
      </c>
    </row>
    <row r="569" spans="1:65">
      <c r="A569">
        <v>96148</v>
      </c>
      <c r="B569" t="s">
        <v>1260</v>
      </c>
      <c r="C569">
        <v>712</v>
      </c>
      <c r="D569" t="s">
        <v>215</v>
      </c>
      <c r="E569" t="s">
        <v>216</v>
      </c>
      <c r="F569" t="s">
        <v>217</v>
      </c>
      <c r="I569">
        <v>0.3</v>
      </c>
      <c r="J569">
        <v>1.6719999999999999</v>
      </c>
      <c r="K569">
        <v>2.79</v>
      </c>
      <c r="L569">
        <v>0</v>
      </c>
      <c r="M569">
        <v>0</v>
      </c>
      <c r="N569">
        <v>1.6719999999999999</v>
      </c>
      <c r="O569">
        <v>41.8</v>
      </c>
      <c r="P569">
        <v>25</v>
      </c>
      <c r="Q569">
        <v>202302</v>
      </c>
      <c r="R569">
        <v>202326</v>
      </c>
      <c r="U569" t="s">
        <v>1262</v>
      </c>
      <c r="V569">
        <v>43</v>
      </c>
      <c r="AS569" t="s">
        <v>417</v>
      </c>
      <c r="AT569" t="s">
        <v>418</v>
      </c>
      <c r="BC569" t="s">
        <v>61</v>
      </c>
      <c r="BD569" t="s">
        <v>62</v>
      </c>
      <c r="BM569" t="s">
        <v>61</v>
      </c>
    </row>
    <row r="570" spans="1:65">
      <c r="A570">
        <v>97507</v>
      </c>
      <c r="B570" t="s">
        <v>1263</v>
      </c>
      <c r="C570">
        <v>712</v>
      </c>
      <c r="D570" t="s">
        <v>81</v>
      </c>
      <c r="E570" t="s">
        <v>82</v>
      </c>
      <c r="F570" t="s">
        <v>83</v>
      </c>
      <c r="I570">
        <v>0.3</v>
      </c>
      <c r="J570">
        <v>2.4</v>
      </c>
      <c r="K570">
        <v>5.76</v>
      </c>
      <c r="L570">
        <v>0</v>
      </c>
      <c r="M570">
        <v>0</v>
      </c>
      <c r="N570">
        <v>2.4</v>
      </c>
      <c r="O570">
        <v>24</v>
      </c>
      <c r="P570">
        <v>10</v>
      </c>
      <c r="Q570">
        <v>202308</v>
      </c>
      <c r="R570">
        <v>202327</v>
      </c>
      <c r="U570" t="s">
        <v>1264</v>
      </c>
      <c r="V570">
        <v>54</v>
      </c>
      <c r="AE570" t="s">
        <v>47</v>
      </c>
      <c r="AF570" t="s">
        <v>48</v>
      </c>
      <c r="BA570" t="s">
        <v>55</v>
      </c>
      <c r="BB570" t="s">
        <v>56</v>
      </c>
      <c r="BM570" t="s">
        <v>55</v>
      </c>
    </row>
    <row r="571" spans="1:65">
      <c r="A571">
        <v>97508</v>
      </c>
      <c r="B571" t="s">
        <v>1265</v>
      </c>
      <c r="C571">
        <v>712</v>
      </c>
      <c r="D571" t="s">
        <v>433</v>
      </c>
      <c r="E571" t="s">
        <v>434</v>
      </c>
      <c r="F571" t="s">
        <v>435</v>
      </c>
      <c r="I571">
        <v>0.3</v>
      </c>
      <c r="J571">
        <v>0.48599999999999999</v>
      </c>
      <c r="K571">
        <v>0.23</v>
      </c>
      <c r="L571">
        <v>0</v>
      </c>
      <c r="M571">
        <v>0</v>
      </c>
      <c r="N571">
        <v>0.48599999999999999</v>
      </c>
      <c r="O571">
        <v>48.6</v>
      </c>
      <c r="P571">
        <v>100</v>
      </c>
      <c r="Q571">
        <v>202309</v>
      </c>
      <c r="R571">
        <v>202327</v>
      </c>
      <c r="U571" t="s">
        <v>1266</v>
      </c>
      <c r="V571">
        <v>22</v>
      </c>
      <c r="AE571" t="s">
        <v>47</v>
      </c>
      <c r="AF571" t="s">
        <v>48</v>
      </c>
      <c r="AG571" t="s">
        <v>374</v>
      </c>
      <c r="AH571" t="s">
        <v>375</v>
      </c>
      <c r="AO571" t="s">
        <v>49</v>
      </c>
      <c r="AP571" t="s">
        <v>50</v>
      </c>
      <c r="BA571" t="s">
        <v>55</v>
      </c>
      <c r="BB571" t="s">
        <v>56</v>
      </c>
      <c r="BM571" t="s">
        <v>55</v>
      </c>
    </row>
    <row r="572" spans="1:65">
      <c r="A572">
        <v>97509</v>
      </c>
      <c r="B572" t="s">
        <v>1267</v>
      </c>
      <c r="C572">
        <v>712</v>
      </c>
      <c r="D572" t="s">
        <v>284</v>
      </c>
      <c r="E572" t="s">
        <v>285</v>
      </c>
      <c r="F572" t="s">
        <v>286</v>
      </c>
      <c r="I572">
        <v>0.3</v>
      </c>
      <c r="J572">
        <v>0.88600000000000001</v>
      </c>
      <c r="K572">
        <v>0.78</v>
      </c>
      <c r="L572">
        <v>0</v>
      </c>
      <c r="M572">
        <v>0</v>
      </c>
      <c r="N572">
        <v>0.88600000000000001</v>
      </c>
      <c r="O572">
        <v>22.15</v>
      </c>
      <c r="P572">
        <v>25</v>
      </c>
      <c r="Q572">
        <v>202302</v>
      </c>
      <c r="R572">
        <v>202326</v>
      </c>
      <c r="U572" t="s">
        <v>1268</v>
      </c>
      <c r="V572">
        <v>28</v>
      </c>
      <c r="AE572" t="s">
        <v>47</v>
      </c>
      <c r="AF572" t="s">
        <v>48</v>
      </c>
      <c r="AQ572" t="s">
        <v>51</v>
      </c>
      <c r="AR572" t="s">
        <v>52</v>
      </c>
      <c r="BE572" t="s">
        <v>169</v>
      </c>
      <c r="BF572" t="s">
        <v>170</v>
      </c>
      <c r="BM572" t="s">
        <v>169</v>
      </c>
    </row>
    <row r="573" spans="1:65">
      <c r="A573">
        <v>97510</v>
      </c>
      <c r="B573" t="s">
        <v>1269</v>
      </c>
      <c r="C573">
        <v>712</v>
      </c>
      <c r="D573" t="s">
        <v>250</v>
      </c>
      <c r="E573" t="s">
        <v>251</v>
      </c>
      <c r="F573" t="s">
        <v>45</v>
      </c>
      <c r="I573">
        <v>0.3</v>
      </c>
      <c r="J573">
        <v>3.4</v>
      </c>
      <c r="K573">
        <v>11.56</v>
      </c>
      <c r="L573">
        <v>0</v>
      </c>
      <c r="M573">
        <v>0</v>
      </c>
      <c r="N573">
        <v>3.4</v>
      </c>
      <c r="O573">
        <v>85</v>
      </c>
      <c r="P573">
        <v>25</v>
      </c>
      <c r="Q573">
        <v>202309</v>
      </c>
      <c r="R573">
        <v>202327</v>
      </c>
      <c r="U573" t="s">
        <v>1270</v>
      </c>
      <c r="V573">
        <v>65</v>
      </c>
      <c r="AE573" t="s">
        <v>47</v>
      </c>
      <c r="AF573" t="s">
        <v>48</v>
      </c>
      <c r="AQ573" t="s">
        <v>51</v>
      </c>
      <c r="AR573" t="s">
        <v>52</v>
      </c>
      <c r="BC573" t="s">
        <v>61</v>
      </c>
      <c r="BD573" t="s">
        <v>62</v>
      </c>
      <c r="BM573" t="s">
        <v>61</v>
      </c>
    </row>
    <row r="574" spans="1:65">
      <c r="A574">
        <v>97511</v>
      </c>
      <c r="B574" t="s">
        <v>1271</v>
      </c>
      <c r="C574">
        <v>712</v>
      </c>
      <c r="D574" t="s">
        <v>250</v>
      </c>
      <c r="E574" t="s">
        <v>251</v>
      </c>
      <c r="F574" t="s">
        <v>45</v>
      </c>
      <c r="I574">
        <v>0.3</v>
      </c>
      <c r="J574">
        <v>3.4</v>
      </c>
      <c r="K574">
        <v>11.56</v>
      </c>
      <c r="L574">
        <v>0</v>
      </c>
      <c r="M574">
        <v>0</v>
      </c>
      <c r="N574">
        <v>3.4</v>
      </c>
      <c r="O574">
        <v>85</v>
      </c>
      <c r="P574">
        <v>25</v>
      </c>
      <c r="Q574">
        <v>202309</v>
      </c>
      <c r="R574">
        <v>202327</v>
      </c>
      <c r="U574" t="s">
        <v>1272</v>
      </c>
      <c r="V574">
        <v>65</v>
      </c>
      <c r="AE574" t="s">
        <v>47</v>
      </c>
      <c r="AF574" t="s">
        <v>48</v>
      </c>
      <c r="AQ574" t="s">
        <v>51</v>
      </c>
      <c r="AR574" t="s">
        <v>52</v>
      </c>
      <c r="BC574" t="s">
        <v>61</v>
      </c>
      <c r="BD574" t="s">
        <v>62</v>
      </c>
      <c r="BM574" t="s">
        <v>61</v>
      </c>
    </row>
    <row r="575" spans="1:65">
      <c r="A575">
        <v>97512</v>
      </c>
      <c r="B575" t="s">
        <v>1273</v>
      </c>
      <c r="C575">
        <v>712</v>
      </c>
      <c r="D575" t="s">
        <v>250</v>
      </c>
      <c r="E575" t="s">
        <v>251</v>
      </c>
      <c r="F575" t="s">
        <v>45</v>
      </c>
      <c r="I575">
        <v>0.3</v>
      </c>
      <c r="J575">
        <v>3.4</v>
      </c>
      <c r="K575">
        <v>11.56</v>
      </c>
      <c r="L575">
        <v>0</v>
      </c>
      <c r="M575">
        <v>0</v>
      </c>
      <c r="N575">
        <v>3.4</v>
      </c>
      <c r="O575">
        <v>85</v>
      </c>
      <c r="P575">
        <v>25</v>
      </c>
      <c r="Q575">
        <v>202309</v>
      </c>
      <c r="R575">
        <v>202327</v>
      </c>
      <c r="U575" t="s">
        <v>1274</v>
      </c>
      <c r="V575">
        <v>65</v>
      </c>
      <c r="AE575" t="s">
        <v>47</v>
      </c>
      <c r="AF575" t="s">
        <v>48</v>
      </c>
      <c r="AQ575" t="s">
        <v>51</v>
      </c>
      <c r="AR575" t="s">
        <v>52</v>
      </c>
      <c r="BC575" t="s">
        <v>61</v>
      </c>
      <c r="BD575" t="s">
        <v>62</v>
      </c>
      <c r="BM575" t="s">
        <v>61</v>
      </c>
    </row>
    <row r="576" spans="1:65">
      <c r="A576">
        <v>97513</v>
      </c>
      <c r="B576" t="s">
        <v>1275</v>
      </c>
      <c r="C576">
        <v>712</v>
      </c>
      <c r="D576" t="s">
        <v>250</v>
      </c>
      <c r="E576" t="s">
        <v>251</v>
      </c>
      <c r="F576" t="s">
        <v>45</v>
      </c>
      <c r="I576">
        <v>0.3</v>
      </c>
      <c r="J576">
        <v>3.4</v>
      </c>
      <c r="K576">
        <v>11.56</v>
      </c>
      <c r="L576">
        <v>0</v>
      </c>
      <c r="M576">
        <v>0</v>
      </c>
      <c r="N576">
        <v>3.4</v>
      </c>
      <c r="O576">
        <v>85</v>
      </c>
      <c r="P576">
        <v>25</v>
      </c>
      <c r="Q576">
        <v>202309</v>
      </c>
      <c r="R576">
        <v>202327</v>
      </c>
      <c r="U576" t="s">
        <v>1276</v>
      </c>
      <c r="V576">
        <v>65</v>
      </c>
      <c r="AE576" t="s">
        <v>47</v>
      </c>
      <c r="AF576" t="s">
        <v>48</v>
      </c>
      <c r="AQ576" t="s">
        <v>51</v>
      </c>
      <c r="AR576" t="s">
        <v>52</v>
      </c>
      <c r="BC576" t="s">
        <v>61</v>
      </c>
      <c r="BD576" t="s">
        <v>62</v>
      </c>
      <c r="BM576" t="s">
        <v>61</v>
      </c>
    </row>
    <row r="577" spans="1:65">
      <c r="A577">
        <v>97514</v>
      </c>
      <c r="B577" t="s">
        <v>1277</v>
      </c>
      <c r="C577">
        <v>712</v>
      </c>
      <c r="D577" t="s">
        <v>250</v>
      </c>
      <c r="E577" t="s">
        <v>251</v>
      </c>
      <c r="F577" t="s">
        <v>45</v>
      </c>
      <c r="I577">
        <v>0.3</v>
      </c>
      <c r="J577">
        <v>3.4</v>
      </c>
      <c r="K577">
        <v>11.56</v>
      </c>
      <c r="L577">
        <v>0</v>
      </c>
      <c r="M577">
        <v>0</v>
      </c>
      <c r="N577">
        <v>3.4</v>
      </c>
      <c r="O577">
        <v>85</v>
      </c>
      <c r="P577">
        <v>25</v>
      </c>
      <c r="Q577">
        <v>202309</v>
      </c>
      <c r="R577">
        <v>202327</v>
      </c>
      <c r="U577" t="s">
        <v>1278</v>
      </c>
      <c r="V577">
        <v>65</v>
      </c>
      <c r="AE577" t="s">
        <v>47</v>
      </c>
      <c r="AF577" t="s">
        <v>48</v>
      </c>
      <c r="AO577" t="s">
        <v>49</v>
      </c>
      <c r="AP577" t="s">
        <v>50</v>
      </c>
      <c r="AQ577" t="s">
        <v>51</v>
      </c>
      <c r="AR577" t="s">
        <v>52</v>
      </c>
      <c r="BC577" t="s">
        <v>61</v>
      </c>
      <c r="BD577" t="s">
        <v>62</v>
      </c>
      <c r="BM577" t="s">
        <v>61</v>
      </c>
    </row>
    <row r="578" spans="1:65">
      <c r="A578">
        <v>97515</v>
      </c>
      <c r="B578" t="s">
        <v>1279</v>
      </c>
      <c r="C578">
        <v>712</v>
      </c>
      <c r="D578" t="s">
        <v>250</v>
      </c>
      <c r="E578" t="s">
        <v>251</v>
      </c>
      <c r="F578" t="s">
        <v>45</v>
      </c>
      <c r="I578">
        <v>0.3</v>
      </c>
      <c r="J578">
        <v>3.4</v>
      </c>
      <c r="K578">
        <v>11.56</v>
      </c>
      <c r="L578">
        <v>0</v>
      </c>
      <c r="M578">
        <v>0</v>
      </c>
      <c r="N578">
        <v>3.4</v>
      </c>
      <c r="O578">
        <v>85</v>
      </c>
      <c r="P578">
        <v>25</v>
      </c>
      <c r="Q578">
        <v>202309</v>
      </c>
      <c r="R578">
        <v>202327</v>
      </c>
      <c r="U578" t="s">
        <v>1280</v>
      </c>
      <c r="V578">
        <v>65</v>
      </c>
      <c r="AE578" t="s">
        <v>47</v>
      </c>
      <c r="AF578" t="s">
        <v>48</v>
      </c>
      <c r="AQ578" t="s">
        <v>51</v>
      </c>
      <c r="AR578" t="s">
        <v>52</v>
      </c>
      <c r="BC578" t="s">
        <v>61</v>
      </c>
      <c r="BD578" t="s">
        <v>62</v>
      </c>
      <c r="BM578" t="s">
        <v>61</v>
      </c>
    </row>
    <row r="579" spans="1:65">
      <c r="A579">
        <v>97516</v>
      </c>
      <c r="B579" t="s">
        <v>1281</v>
      </c>
      <c r="C579">
        <v>712</v>
      </c>
      <c r="D579" t="s">
        <v>250</v>
      </c>
      <c r="E579" t="s">
        <v>251</v>
      </c>
      <c r="F579" t="s">
        <v>45</v>
      </c>
      <c r="I579">
        <v>0.3</v>
      </c>
      <c r="J579">
        <v>3.4</v>
      </c>
      <c r="K579">
        <v>11.56</v>
      </c>
      <c r="L579">
        <v>0</v>
      </c>
      <c r="M579">
        <v>0</v>
      </c>
      <c r="N579">
        <v>3.4</v>
      </c>
      <c r="O579">
        <v>85</v>
      </c>
      <c r="P579">
        <v>25</v>
      </c>
      <c r="Q579">
        <v>202309</v>
      </c>
      <c r="R579">
        <v>202327</v>
      </c>
      <c r="U579" t="s">
        <v>1282</v>
      </c>
      <c r="V579">
        <v>65</v>
      </c>
      <c r="AE579" t="s">
        <v>47</v>
      </c>
      <c r="AF579" t="s">
        <v>48</v>
      </c>
      <c r="AQ579" t="s">
        <v>51</v>
      </c>
      <c r="AR579" t="s">
        <v>52</v>
      </c>
      <c r="BC579" t="s">
        <v>61</v>
      </c>
      <c r="BD579" t="s">
        <v>62</v>
      </c>
      <c r="BM579" t="s">
        <v>61</v>
      </c>
    </row>
    <row r="580" spans="1:65">
      <c r="A580">
        <v>97517</v>
      </c>
      <c r="B580" t="s">
        <v>1283</v>
      </c>
      <c r="C580">
        <v>712</v>
      </c>
      <c r="D580" t="s">
        <v>250</v>
      </c>
      <c r="E580" t="s">
        <v>251</v>
      </c>
      <c r="F580" t="s">
        <v>45</v>
      </c>
      <c r="I580">
        <v>0.3</v>
      </c>
      <c r="J580">
        <v>3.4</v>
      </c>
      <c r="K580">
        <v>11.56</v>
      </c>
      <c r="L580">
        <v>0</v>
      </c>
      <c r="M580">
        <v>0</v>
      </c>
      <c r="N580">
        <v>3.4</v>
      </c>
      <c r="O580">
        <v>85</v>
      </c>
      <c r="P580">
        <v>25</v>
      </c>
      <c r="Q580">
        <v>202309</v>
      </c>
      <c r="R580">
        <v>202327</v>
      </c>
      <c r="U580" t="s">
        <v>1284</v>
      </c>
      <c r="V580">
        <v>65</v>
      </c>
      <c r="AE580" t="s">
        <v>47</v>
      </c>
      <c r="AF580" t="s">
        <v>48</v>
      </c>
      <c r="AQ580" t="s">
        <v>51</v>
      </c>
      <c r="AR580" t="s">
        <v>52</v>
      </c>
      <c r="BC580" t="s">
        <v>61</v>
      </c>
      <c r="BD580" t="s">
        <v>62</v>
      </c>
      <c r="BM580" t="s">
        <v>61</v>
      </c>
    </row>
    <row r="581" spans="1:65">
      <c r="A581">
        <v>97518</v>
      </c>
      <c r="B581" t="s">
        <v>1285</v>
      </c>
      <c r="C581">
        <v>712</v>
      </c>
      <c r="D581" t="s">
        <v>43</v>
      </c>
      <c r="E581" t="s">
        <v>44</v>
      </c>
      <c r="F581" t="s">
        <v>45</v>
      </c>
      <c r="I581">
        <v>0.3</v>
      </c>
      <c r="J581">
        <v>2.6859999999999999</v>
      </c>
      <c r="K581">
        <v>7.21</v>
      </c>
      <c r="L581">
        <v>0</v>
      </c>
      <c r="M581">
        <v>0</v>
      </c>
      <c r="N581">
        <v>2.6859999999999999</v>
      </c>
      <c r="O581">
        <v>26.86</v>
      </c>
      <c r="P581">
        <v>10</v>
      </c>
      <c r="Q581">
        <v>202308</v>
      </c>
      <c r="R581">
        <v>202327</v>
      </c>
      <c r="U581" t="s">
        <v>1286</v>
      </c>
      <c r="V581">
        <v>56</v>
      </c>
      <c r="AE581" t="s">
        <v>47</v>
      </c>
      <c r="AF581" t="s">
        <v>48</v>
      </c>
      <c r="AO581" t="s">
        <v>49</v>
      </c>
      <c r="AP581" t="s">
        <v>50</v>
      </c>
      <c r="BA581" t="s">
        <v>55</v>
      </c>
      <c r="BB581" t="s">
        <v>56</v>
      </c>
      <c r="BM581" t="s">
        <v>55</v>
      </c>
    </row>
    <row r="582" spans="1:65">
      <c r="A582">
        <v>97519</v>
      </c>
      <c r="B582" t="s">
        <v>1287</v>
      </c>
      <c r="C582">
        <v>712</v>
      </c>
      <c r="D582" t="s">
        <v>43</v>
      </c>
      <c r="E582" t="s">
        <v>44</v>
      </c>
      <c r="F582" t="s">
        <v>45</v>
      </c>
      <c r="I582">
        <v>0.3</v>
      </c>
      <c r="J582">
        <v>3.8290000000000002</v>
      </c>
      <c r="K582">
        <v>14.66</v>
      </c>
      <c r="L582">
        <v>0</v>
      </c>
      <c r="M582">
        <v>0</v>
      </c>
      <c r="N582">
        <v>3.8290000000000002</v>
      </c>
      <c r="O582">
        <v>38.29</v>
      </c>
      <c r="P582">
        <v>10</v>
      </c>
      <c r="Q582">
        <v>202308</v>
      </c>
      <c r="R582">
        <v>202327</v>
      </c>
      <c r="U582" t="s">
        <v>1288</v>
      </c>
      <c r="V582">
        <v>69</v>
      </c>
      <c r="AE582" t="s">
        <v>47</v>
      </c>
      <c r="AF582" t="s">
        <v>48</v>
      </c>
      <c r="AO582" t="s">
        <v>49</v>
      </c>
      <c r="AP582" t="s">
        <v>50</v>
      </c>
      <c r="BA582" t="s">
        <v>55</v>
      </c>
      <c r="BB582" t="s">
        <v>56</v>
      </c>
      <c r="BM582" t="s">
        <v>55</v>
      </c>
    </row>
    <row r="583" spans="1:65">
      <c r="A583">
        <v>97520</v>
      </c>
      <c r="B583" t="s">
        <v>1289</v>
      </c>
      <c r="C583">
        <v>712</v>
      </c>
      <c r="D583" t="s">
        <v>43</v>
      </c>
      <c r="E583" t="s">
        <v>44</v>
      </c>
      <c r="F583" t="s">
        <v>45</v>
      </c>
      <c r="I583">
        <v>0.3</v>
      </c>
      <c r="J583">
        <v>3.415</v>
      </c>
      <c r="K583">
        <v>11.66</v>
      </c>
      <c r="L583">
        <v>0</v>
      </c>
      <c r="M583">
        <v>0</v>
      </c>
      <c r="N583">
        <v>3.415</v>
      </c>
      <c r="O583">
        <v>34.15</v>
      </c>
      <c r="P583">
        <v>10</v>
      </c>
      <c r="Q583">
        <v>202308</v>
      </c>
      <c r="R583">
        <v>202327</v>
      </c>
      <c r="U583" t="s">
        <v>1290</v>
      </c>
      <c r="V583">
        <v>66</v>
      </c>
      <c r="AE583" t="s">
        <v>47</v>
      </c>
      <c r="AF583" t="s">
        <v>48</v>
      </c>
      <c r="AO583" t="s">
        <v>49</v>
      </c>
      <c r="AP583" t="s">
        <v>50</v>
      </c>
      <c r="BA583" t="s">
        <v>55</v>
      </c>
      <c r="BB583" t="s">
        <v>56</v>
      </c>
      <c r="BM583" t="s">
        <v>55</v>
      </c>
    </row>
    <row r="584" spans="1:65">
      <c r="A584">
        <v>97521</v>
      </c>
      <c r="B584" t="s">
        <v>1291</v>
      </c>
      <c r="C584">
        <v>712</v>
      </c>
      <c r="D584" t="s">
        <v>43</v>
      </c>
      <c r="E584" t="s">
        <v>44</v>
      </c>
      <c r="F584" t="s">
        <v>45</v>
      </c>
      <c r="I584">
        <v>0.3</v>
      </c>
      <c r="J584">
        <v>2.8290000000000002</v>
      </c>
      <c r="K584">
        <v>8</v>
      </c>
      <c r="L584">
        <v>0</v>
      </c>
      <c r="M584">
        <v>0</v>
      </c>
      <c r="N584">
        <v>2.8290000000000002</v>
      </c>
      <c r="O584">
        <v>28.29</v>
      </c>
      <c r="P584">
        <v>10</v>
      </c>
      <c r="Q584">
        <v>202308</v>
      </c>
      <c r="R584">
        <v>202327</v>
      </c>
      <c r="U584" t="s">
        <v>1292</v>
      </c>
      <c r="V584">
        <v>58</v>
      </c>
      <c r="AE584" t="s">
        <v>47</v>
      </c>
      <c r="AF584" t="s">
        <v>48</v>
      </c>
      <c r="AO584" t="s">
        <v>49</v>
      </c>
      <c r="AP584" t="s">
        <v>50</v>
      </c>
      <c r="BA584" t="s">
        <v>55</v>
      </c>
      <c r="BB584" t="s">
        <v>56</v>
      </c>
      <c r="BM584" t="s">
        <v>55</v>
      </c>
    </row>
    <row r="585" spans="1:65">
      <c r="A585">
        <v>97522</v>
      </c>
      <c r="B585" t="s">
        <v>1293</v>
      </c>
      <c r="C585">
        <v>712</v>
      </c>
      <c r="D585" t="s">
        <v>289</v>
      </c>
      <c r="E585" t="s">
        <v>290</v>
      </c>
      <c r="F585" t="s">
        <v>291</v>
      </c>
      <c r="I585">
        <v>0.3</v>
      </c>
      <c r="J585">
        <v>1.2290000000000001</v>
      </c>
      <c r="K585">
        <v>1.51</v>
      </c>
      <c r="L585">
        <v>0</v>
      </c>
      <c r="M585">
        <v>0</v>
      </c>
      <c r="N585">
        <v>1.2290000000000001</v>
      </c>
      <c r="O585">
        <v>30.72</v>
      </c>
      <c r="P585">
        <v>25</v>
      </c>
      <c r="Q585">
        <v>202302</v>
      </c>
      <c r="R585">
        <v>202326</v>
      </c>
      <c r="U585" t="s">
        <v>1294</v>
      </c>
      <c r="V585">
        <v>34</v>
      </c>
      <c r="AE585" t="s">
        <v>47</v>
      </c>
      <c r="AF585" t="s">
        <v>48</v>
      </c>
      <c r="AO585" t="s">
        <v>49</v>
      </c>
      <c r="AP585" t="s">
        <v>50</v>
      </c>
      <c r="BE585" t="s">
        <v>169</v>
      </c>
      <c r="BF585" t="s">
        <v>170</v>
      </c>
      <c r="BM585" t="s">
        <v>169</v>
      </c>
    </row>
    <row r="586" spans="1:65">
      <c r="A586">
        <v>97523</v>
      </c>
      <c r="B586" t="s">
        <v>1295</v>
      </c>
      <c r="C586">
        <v>712</v>
      </c>
      <c r="D586" t="s">
        <v>289</v>
      </c>
      <c r="E586" t="s">
        <v>290</v>
      </c>
      <c r="F586" t="s">
        <v>291</v>
      </c>
      <c r="I586">
        <v>0.3</v>
      </c>
      <c r="J586">
        <v>1.0580000000000001</v>
      </c>
      <c r="K586">
        <v>1.1100000000000001</v>
      </c>
      <c r="L586">
        <v>0</v>
      </c>
      <c r="M586">
        <v>0</v>
      </c>
      <c r="N586">
        <v>1.0580000000000001</v>
      </c>
      <c r="O586">
        <v>26.45</v>
      </c>
      <c r="P586">
        <v>25</v>
      </c>
      <c r="Q586">
        <v>202302</v>
      </c>
      <c r="R586">
        <v>202326</v>
      </c>
      <c r="U586" t="s">
        <v>1296</v>
      </c>
      <c r="V586">
        <v>31</v>
      </c>
      <c r="AE586" t="s">
        <v>47</v>
      </c>
      <c r="AF586" t="s">
        <v>48</v>
      </c>
      <c r="AG586" t="s">
        <v>374</v>
      </c>
      <c r="AH586" t="s">
        <v>375</v>
      </c>
      <c r="AO586" t="s">
        <v>49</v>
      </c>
      <c r="AP586" t="s">
        <v>50</v>
      </c>
      <c r="BE586" t="s">
        <v>169</v>
      </c>
      <c r="BF586" t="s">
        <v>170</v>
      </c>
      <c r="BM586" t="s">
        <v>169</v>
      </c>
    </row>
    <row r="587" spans="1:65">
      <c r="A587">
        <v>97524</v>
      </c>
      <c r="B587" t="s">
        <v>1297</v>
      </c>
      <c r="C587">
        <v>712</v>
      </c>
      <c r="D587" t="s">
        <v>81</v>
      </c>
      <c r="E587" t="s">
        <v>82</v>
      </c>
      <c r="F587" t="s">
        <v>83</v>
      </c>
      <c r="I587">
        <v>0.3</v>
      </c>
      <c r="J587">
        <v>11.115</v>
      </c>
      <c r="K587">
        <v>123.54</v>
      </c>
      <c r="L587">
        <v>0</v>
      </c>
      <c r="M587">
        <v>0</v>
      </c>
      <c r="N587">
        <v>11.115</v>
      </c>
      <c r="O587">
        <v>111.15</v>
      </c>
      <c r="P587">
        <v>10</v>
      </c>
      <c r="Q587">
        <v>202305</v>
      </c>
      <c r="R587">
        <v>202327</v>
      </c>
      <c r="U587" t="s">
        <v>1298</v>
      </c>
      <c r="V587">
        <v>90</v>
      </c>
      <c r="AE587" t="s">
        <v>47</v>
      </c>
      <c r="AF587" t="s">
        <v>48</v>
      </c>
      <c r="AO587" t="s">
        <v>49</v>
      </c>
      <c r="AP587" t="s">
        <v>50</v>
      </c>
      <c r="BA587" t="s">
        <v>55</v>
      </c>
      <c r="BB587" t="s">
        <v>56</v>
      </c>
      <c r="BM587" t="s">
        <v>55</v>
      </c>
    </row>
    <row r="588" spans="1:65">
      <c r="A588">
        <v>97525</v>
      </c>
      <c r="B588" t="s">
        <v>1299</v>
      </c>
      <c r="C588">
        <v>712</v>
      </c>
      <c r="D588" t="s">
        <v>284</v>
      </c>
      <c r="E588" t="s">
        <v>285</v>
      </c>
      <c r="F588" t="s">
        <v>286</v>
      </c>
      <c r="I588">
        <v>0.3</v>
      </c>
      <c r="J588">
        <v>0.98599999999999999</v>
      </c>
      <c r="K588">
        <v>0.97</v>
      </c>
      <c r="L588">
        <v>0</v>
      </c>
      <c r="M588">
        <v>0</v>
      </c>
      <c r="N588">
        <v>0.98599999999999999</v>
      </c>
      <c r="O588">
        <v>24.65</v>
      </c>
      <c r="P588">
        <v>25</v>
      </c>
      <c r="Q588">
        <v>202302</v>
      </c>
      <c r="R588">
        <v>202326</v>
      </c>
      <c r="U588" t="s">
        <v>1300</v>
      </c>
      <c r="V588">
        <v>30</v>
      </c>
      <c r="AG588" t="s">
        <v>374</v>
      </c>
      <c r="AH588" t="s">
        <v>375</v>
      </c>
      <c r="AO588" t="s">
        <v>49</v>
      </c>
      <c r="AP588" t="s">
        <v>50</v>
      </c>
      <c r="BC588" t="s">
        <v>61</v>
      </c>
      <c r="BD588" t="s">
        <v>62</v>
      </c>
      <c r="BM588" t="s">
        <v>61</v>
      </c>
    </row>
    <row r="589" spans="1:65">
      <c r="A589">
        <v>97526</v>
      </c>
      <c r="B589" t="s">
        <v>1301</v>
      </c>
      <c r="C589">
        <v>712</v>
      </c>
      <c r="D589" t="s">
        <v>289</v>
      </c>
      <c r="E589" t="s">
        <v>290</v>
      </c>
      <c r="F589" t="s">
        <v>291</v>
      </c>
      <c r="I589">
        <v>0.3</v>
      </c>
      <c r="J589">
        <v>1.272</v>
      </c>
      <c r="K589">
        <v>1.61</v>
      </c>
      <c r="L589">
        <v>0</v>
      </c>
      <c r="M589">
        <v>0</v>
      </c>
      <c r="N589">
        <v>1.272</v>
      </c>
      <c r="O589">
        <v>31.8</v>
      </c>
      <c r="P589">
        <v>25</v>
      </c>
      <c r="Q589">
        <v>202302</v>
      </c>
      <c r="R589">
        <v>202326</v>
      </c>
      <c r="U589" t="s">
        <v>1302</v>
      </c>
      <c r="V589">
        <v>35</v>
      </c>
      <c r="AG589" t="s">
        <v>374</v>
      </c>
      <c r="AH589" t="s">
        <v>375</v>
      </c>
      <c r="AS589" t="s">
        <v>417</v>
      </c>
      <c r="AT589" t="s">
        <v>418</v>
      </c>
      <c r="BE589" t="s">
        <v>169</v>
      </c>
      <c r="BF589" t="s">
        <v>170</v>
      </c>
      <c r="BM589" t="s">
        <v>169</v>
      </c>
    </row>
    <row r="590" spans="1:65">
      <c r="A590">
        <v>97527</v>
      </c>
      <c r="B590" t="s">
        <v>1303</v>
      </c>
      <c r="C590">
        <v>712</v>
      </c>
      <c r="D590" t="s">
        <v>289</v>
      </c>
      <c r="E590" t="s">
        <v>290</v>
      </c>
      <c r="F590" t="s">
        <v>291</v>
      </c>
      <c r="I590">
        <v>0.3</v>
      </c>
      <c r="J590">
        <v>1.272</v>
      </c>
      <c r="K590">
        <v>1.61</v>
      </c>
      <c r="L590">
        <v>0</v>
      </c>
      <c r="M590">
        <v>0</v>
      </c>
      <c r="N590">
        <v>1.272</v>
      </c>
      <c r="O590">
        <v>31.8</v>
      </c>
      <c r="P590">
        <v>25</v>
      </c>
      <c r="Q590">
        <v>202302</v>
      </c>
      <c r="R590">
        <v>202326</v>
      </c>
      <c r="U590" t="s">
        <v>1304</v>
      </c>
      <c r="V590">
        <v>35</v>
      </c>
      <c r="AG590" t="s">
        <v>374</v>
      </c>
      <c r="AH590" t="s">
        <v>375</v>
      </c>
      <c r="AS590" t="s">
        <v>417</v>
      </c>
      <c r="AT590" t="s">
        <v>418</v>
      </c>
      <c r="BE590" t="s">
        <v>169</v>
      </c>
      <c r="BF590" t="s">
        <v>170</v>
      </c>
      <c r="BM590" t="s">
        <v>169</v>
      </c>
    </row>
    <row r="591" spans="1:65">
      <c r="A591">
        <v>97528</v>
      </c>
      <c r="B591" t="s">
        <v>1305</v>
      </c>
      <c r="C591">
        <v>712</v>
      </c>
      <c r="D591" t="s">
        <v>289</v>
      </c>
      <c r="E591" t="s">
        <v>290</v>
      </c>
      <c r="F591" t="s">
        <v>291</v>
      </c>
      <c r="I591">
        <v>0.3</v>
      </c>
      <c r="J591">
        <v>1.272</v>
      </c>
      <c r="K591">
        <v>1.61</v>
      </c>
      <c r="L591">
        <v>0</v>
      </c>
      <c r="M591">
        <v>0</v>
      </c>
      <c r="N591">
        <v>1.272</v>
      </c>
      <c r="O591">
        <v>31.8</v>
      </c>
      <c r="P591">
        <v>25</v>
      </c>
      <c r="Q591">
        <v>202302</v>
      </c>
      <c r="R591">
        <v>202326</v>
      </c>
      <c r="U591" t="s">
        <v>1306</v>
      </c>
      <c r="V591">
        <v>35</v>
      </c>
      <c r="AG591" t="s">
        <v>374</v>
      </c>
      <c r="AH591" t="s">
        <v>375</v>
      </c>
      <c r="AS591" t="s">
        <v>417</v>
      </c>
      <c r="AT591" t="s">
        <v>418</v>
      </c>
      <c r="BE591" t="s">
        <v>169</v>
      </c>
      <c r="BF591" t="s">
        <v>170</v>
      </c>
      <c r="BM591" t="s">
        <v>169</v>
      </c>
    </row>
    <row r="592" spans="1:65">
      <c r="A592">
        <v>97529</v>
      </c>
      <c r="B592" t="s">
        <v>1307</v>
      </c>
      <c r="C592">
        <v>712</v>
      </c>
      <c r="D592" t="s">
        <v>74</v>
      </c>
      <c r="E592" t="s">
        <v>75</v>
      </c>
      <c r="I592">
        <v>0.3</v>
      </c>
      <c r="J592">
        <v>557.14300000000003</v>
      </c>
      <c r="K592">
        <v>310408.32000000001</v>
      </c>
      <c r="L592">
        <v>0</v>
      </c>
      <c r="M592">
        <v>0</v>
      </c>
      <c r="N592">
        <v>557.14300000000003</v>
      </c>
      <c r="O592">
        <v>557.14</v>
      </c>
      <c r="P592">
        <v>1</v>
      </c>
      <c r="Q592">
        <v>202305</v>
      </c>
      <c r="R592">
        <v>202352</v>
      </c>
      <c r="U592" t="s">
        <v>1308</v>
      </c>
      <c r="V592">
        <v>123</v>
      </c>
      <c r="BI592" t="s">
        <v>393</v>
      </c>
      <c r="BJ592" t="s">
        <v>394</v>
      </c>
      <c r="BM592" t="s">
        <v>393</v>
      </c>
    </row>
    <row r="593" spans="1:65">
      <c r="A593">
        <v>97530</v>
      </c>
      <c r="B593" t="s">
        <v>1309</v>
      </c>
      <c r="C593">
        <v>712</v>
      </c>
      <c r="D593" t="s">
        <v>250</v>
      </c>
      <c r="E593" t="s">
        <v>251</v>
      </c>
      <c r="F593" t="s">
        <v>45</v>
      </c>
      <c r="I593">
        <v>0.3</v>
      </c>
      <c r="J593">
        <v>1.5289999999999999</v>
      </c>
      <c r="K593">
        <v>2.33</v>
      </c>
      <c r="L593">
        <v>0</v>
      </c>
      <c r="M593">
        <v>0</v>
      </c>
      <c r="N593">
        <v>1.5289999999999999</v>
      </c>
      <c r="O593">
        <v>38.22</v>
      </c>
      <c r="P593">
        <v>25</v>
      </c>
      <c r="Q593">
        <v>202305</v>
      </c>
      <c r="R593">
        <v>202327</v>
      </c>
      <c r="U593" t="s">
        <v>1310</v>
      </c>
      <c r="V593">
        <v>40</v>
      </c>
      <c r="BC593" t="s">
        <v>61</v>
      </c>
      <c r="BD593" t="s">
        <v>62</v>
      </c>
      <c r="BM593" t="s">
        <v>61</v>
      </c>
    </row>
    <row r="594" spans="1:65">
      <c r="A594">
        <v>97531</v>
      </c>
      <c r="B594" t="s">
        <v>1311</v>
      </c>
      <c r="C594">
        <v>712</v>
      </c>
      <c r="D594" t="s">
        <v>250</v>
      </c>
      <c r="E594" t="s">
        <v>251</v>
      </c>
      <c r="F594" t="s">
        <v>45</v>
      </c>
      <c r="I594">
        <v>0.3</v>
      </c>
      <c r="J594">
        <v>1.5289999999999999</v>
      </c>
      <c r="K594">
        <v>2.33</v>
      </c>
      <c r="L594">
        <v>0</v>
      </c>
      <c r="M594">
        <v>0</v>
      </c>
      <c r="N594">
        <v>1.5289999999999999</v>
      </c>
      <c r="O594">
        <v>38.22</v>
      </c>
      <c r="P594">
        <v>25</v>
      </c>
      <c r="Q594">
        <v>202305</v>
      </c>
      <c r="R594">
        <v>202327</v>
      </c>
      <c r="U594" t="s">
        <v>1312</v>
      </c>
      <c r="V594">
        <v>40</v>
      </c>
      <c r="BC594" t="s">
        <v>61</v>
      </c>
      <c r="BD594" t="s">
        <v>62</v>
      </c>
      <c r="BM594" t="s">
        <v>61</v>
      </c>
    </row>
    <row r="595" spans="1:65">
      <c r="A595">
        <v>97532</v>
      </c>
      <c r="B595" t="s">
        <v>1313</v>
      </c>
      <c r="C595">
        <v>712</v>
      </c>
      <c r="D595" t="s">
        <v>289</v>
      </c>
      <c r="E595" t="s">
        <v>290</v>
      </c>
      <c r="F595" t="s">
        <v>291</v>
      </c>
      <c r="I595">
        <v>0.3</v>
      </c>
      <c r="J595">
        <v>2.4</v>
      </c>
      <c r="K595">
        <v>5.76</v>
      </c>
      <c r="L595">
        <v>0</v>
      </c>
      <c r="M595">
        <v>0</v>
      </c>
      <c r="N595">
        <v>2.4</v>
      </c>
      <c r="O595">
        <v>60</v>
      </c>
      <c r="P595">
        <v>25</v>
      </c>
      <c r="Q595">
        <v>202302</v>
      </c>
      <c r="R595">
        <v>202326</v>
      </c>
      <c r="U595" t="s">
        <v>1314</v>
      </c>
      <c r="V595">
        <v>54</v>
      </c>
      <c r="AG595" t="s">
        <v>374</v>
      </c>
      <c r="AH595" t="s">
        <v>375</v>
      </c>
      <c r="AO595" t="s">
        <v>49</v>
      </c>
      <c r="AP595" t="s">
        <v>50</v>
      </c>
      <c r="BE595" t="s">
        <v>169</v>
      </c>
      <c r="BF595" t="s">
        <v>170</v>
      </c>
      <c r="BM595" t="s">
        <v>169</v>
      </c>
    </row>
    <row r="596" spans="1:65">
      <c r="A596">
        <v>97533</v>
      </c>
      <c r="B596" t="s">
        <v>1315</v>
      </c>
      <c r="C596">
        <v>712</v>
      </c>
      <c r="D596" t="s">
        <v>289</v>
      </c>
      <c r="E596" t="s">
        <v>290</v>
      </c>
      <c r="F596" t="s">
        <v>291</v>
      </c>
      <c r="I596">
        <v>0.3</v>
      </c>
      <c r="J596">
        <v>2.4</v>
      </c>
      <c r="K596">
        <v>5.76</v>
      </c>
      <c r="L596">
        <v>0</v>
      </c>
      <c r="M596">
        <v>0</v>
      </c>
      <c r="N596">
        <v>2.4</v>
      </c>
      <c r="O596">
        <v>60</v>
      </c>
      <c r="P596">
        <v>25</v>
      </c>
      <c r="Q596">
        <v>202302</v>
      </c>
      <c r="R596">
        <v>202326</v>
      </c>
      <c r="U596" t="s">
        <v>1316</v>
      </c>
      <c r="V596">
        <v>54</v>
      </c>
      <c r="AG596" t="s">
        <v>374</v>
      </c>
      <c r="AH596" t="s">
        <v>375</v>
      </c>
      <c r="AO596" t="s">
        <v>49</v>
      </c>
      <c r="AP596" t="s">
        <v>50</v>
      </c>
      <c r="BE596" t="s">
        <v>169</v>
      </c>
      <c r="BF596" t="s">
        <v>170</v>
      </c>
      <c r="BM596" t="s">
        <v>169</v>
      </c>
    </row>
    <row r="597" spans="1:65">
      <c r="A597">
        <v>97534</v>
      </c>
      <c r="B597" t="s">
        <v>1317</v>
      </c>
      <c r="C597">
        <v>712</v>
      </c>
      <c r="D597" t="s">
        <v>289</v>
      </c>
      <c r="E597" t="s">
        <v>290</v>
      </c>
      <c r="F597" t="s">
        <v>291</v>
      </c>
      <c r="I597">
        <v>0.3</v>
      </c>
      <c r="J597">
        <v>2.4</v>
      </c>
      <c r="K597">
        <v>5.76</v>
      </c>
      <c r="L597">
        <v>0</v>
      </c>
      <c r="M597">
        <v>0</v>
      </c>
      <c r="N597">
        <v>2.4</v>
      </c>
      <c r="O597">
        <v>60</v>
      </c>
      <c r="P597">
        <v>25</v>
      </c>
      <c r="Q597">
        <v>202302</v>
      </c>
      <c r="R597">
        <v>202326</v>
      </c>
      <c r="U597" t="s">
        <v>1318</v>
      </c>
      <c r="V597">
        <v>54</v>
      </c>
      <c r="AG597" t="s">
        <v>374</v>
      </c>
      <c r="AH597" t="s">
        <v>375</v>
      </c>
      <c r="AO597" t="s">
        <v>49</v>
      </c>
      <c r="AP597" t="s">
        <v>50</v>
      </c>
      <c r="BE597" t="s">
        <v>169</v>
      </c>
      <c r="BF597" t="s">
        <v>170</v>
      </c>
      <c r="BM597" t="s">
        <v>169</v>
      </c>
    </row>
    <row r="598" spans="1:65">
      <c r="A598">
        <v>97535</v>
      </c>
      <c r="B598" t="s">
        <v>1319</v>
      </c>
      <c r="C598">
        <v>712</v>
      </c>
      <c r="D598" t="s">
        <v>289</v>
      </c>
      <c r="E598" t="s">
        <v>290</v>
      </c>
      <c r="F598" t="s">
        <v>291</v>
      </c>
      <c r="I598">
        <v>0.3</v>
      </c>
      <c r="J598">
        <v>2.4</v>
      </c>
      <c r="K598">
        <v>5.76</v>
      </c>
      <c r="L598">
        <v>0</v>
      </c>
      <c r="M598">
        <v>0</v>
      </c>
      <c r="N598">
        <v>2.4</v>
      </c>
      <c r="O598">
        <v>60</v>
      </c>
      <c r="P598">
        <v>25</v>
      </c>
      <c r="Q598">
        <v>202302</v>
      </c>
      <c r="R598">
        <v>202326</v>
      </c>
      <c r="U598" t="s">
        <v>1320</v>
      </c>
      <c r="V598">
        <v>54</v>
      </c>
      <c r="AG598" t="s">
        <v>374</v>
      </c>
      <c r="AH598" t="s">
        <v>375</v>
      </c>
      <c r="AO598" t="s">
        <v>49</v>
      </c>
      <c r="AP598" t="s">
        <v>50</v>
      </c>
      <c r="BE598" t="s">
        <v>169</v>
      </c>
      <c r="BF598" t="s">
        <v>170</v>
      </c>
      <c r="BM598" t="s">
        <v>169</v>
      </c>
    </row>
    <row r="599" spans="1:65">
      <c r="A599">
        <v>97536</v>
      </c>
      <c r="B599" t="s">
        <v>1321</v>
      </c>
      <c r="C599">
        <v>712</v>
      </c>
      <c r="D599" t="s">
        <v>289</v>
      </c>
      <c r="E599" t="s">
        <v>290</v>
      </c>
      <c r="F599" t="s">
        <v>291</v>
      </c>
      <c r="I599">
        <v>0.3</v>
      </c>
      <c r="J599">
        <v>2.4</v>
      </c>
      <c r="K599">
        <v>5.76</v>
      </c>
      <c r="L599">
        <v>0</v>
      </c>
      <c r="M599">
        <v>0</v>
      </c>
      <c r="N599">
        <v>2.4</v>
      </c>
      <c r="O599">
        <v>60</v>
      </c>
      <c r="P599">
        <v>25</v>
      </c>
      <c r="Q599">
        <v>202302</v>
      </c>
      <c r="R599">
        <v>202326</v>
      </c>
      <c r="U599" t="s">
        <v>1322</v>
      </c>
      <c r="V599">
        <v>54</v>
      </c>
      <c r="AG599" t="s">
        <v>374</v>
      </c>
      <c r="AH599" t="s">
        <v>375</v>
      </c>
      <c r="AO599" t="s">
        <v>49</v>
      </c>
      <c r="AP599" t="s">
        <v>50</v>
      </c>
      <c r="BE599" t="s">
        <v>169</v>
      </c>
      <c r="BF599" t="s">
        <v>170</v>
      </c>
      <c r="BM599" t="s">
        <v>169</v>
      </c>
    </row>
    <row r="600" spans="1:65">
      <c r="A600">
        <v>97537</v>
      </c>
      <c r="B600" t="s">
        <v>1323</v>
      </c>
      <c r="C600">
        <v>712</v>
      </c>
      <c r="D600" t="s">
        <v>453</v>
      </c>
      <c r="E600" t="s">
        <v>454</v>
      </c>
      <c r="F600" t="s">
        <v>455</v>
      </c>
      <c r="I600">
        <v>0.3</v>
      </c>
      <c r="J600">
        <v>2.2290000000000001</v>
      </c>
      <c r="K600">
        <v>4.96</v>
      </c>
      <c r="L600">
        <v>0</v>
      </c>
      <c r="M600">
        <v>0</v>
      </c>
      <c r="N600">
        <v>2.2290000000000001</v>
      </c>
      <c r="O600">
        <v>55.72</v>
      </c>
      <c r="P600">
        <v>25</v>
      </c>
      <c r="Q600">
        <v>202302</v>
      </c>
      <c r="R600">
        <v>202326</v>
      </c>
      <c r="U600" t="s">
        <v>1324</v>
      </c>
      <c r="V600">
        <v>52</v>
      </c>
      <c r="BC600" t="s">
        <v>61</v>
      </c>
      <c r="BD600" t="s">
        <v>62</v>
      </c>
      <c r="BM600" t="s">
        <v>61</v>
      </c>
    </row>
    <row r="601" spans="1:65">
      <c r="A601">
        <v>97538</v>
      </c>
      <c r="B601" t="s">
        <v>1325</v>
      </c>
      <c r="C601">
        <v>712</v>
      </c>
      <c r="D601" t="s">
        <v>215</v>
      </c>
      <c r="E601" t="s">
        <v>216</v>
      </c>
      <c r="F601" t="s">
        <v>217</v>
      </c>
      <c r="I601">
        <v>0.3</v>
      </c>
      <c r="J601">
        <v>1.4</v>
      </c>
      <c r="K601">
        <v>1.96</v>
      </c>
      <c r="L601">
        <v>0</v>
      </c>
      <c r="M601">
        <v>0</v>
      </c>
      <c r="N601">
        <v>1.4</v>
      </c>
      <c r="O601">
        <v>35</v>
      </c>
      <c r="P601">
        <v>25</v>
      </c>
      <c r="Q601">
        <v>202302</v>
      </c>
      <c r="R601">
        <v>202326</v>
      </c>
      <c r="U601" t="s">
        <v>1326</v>
      </c>
      <c r="V601">
        <v>38</v>
      </c>
      <c r="AO601" t="s">
        <v>49</v>
      </c>
      <c r="AP601" t="s">
        <v>50</v>
      </c>
      <c r="BC601" t="s">
        <v>61</v>
      </c>
      <c r="BD601" t="s">
        <v>62</v>
      </c>
      <c r="BM601" t="s">
        <v>61</v>
      </c>
    </row>
  </sheetData>
  <sheetProtection algorithmName="SHA-512" hashValue="/Dbumkif40S7GX+I60ZjStBn0PCTG+VgAk9R6Nv+wjBK0dLGuUs7d13Ktab2iiqTFZq0kWnFKulMfyvlGRRgRQ==" saltValue="AceXwSnxiLVmNpzXO2P5vg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B9020-BE90-8C4A-9DF9-69C5A84E54D7}">
  <sheetPr codeName="Sheet4"/>
  <dimension ref="A1:BJ600"/>
  <sheetViews>
    <sheetView workbookViewId="0">
      <selection sqref="A1:XFD1048576"/>
    </sheetView>
  </sheetViews>
  <sheetFormatPr baseColWidth="10" defaultRowHeight="16"/>
  <sheetData>
    <row r="1" spans="1:56" s="31" customFormat="1" ht="16" customHeight="1">
      <c r="A1" s="42">
        <v>5576</v>
      </c>
      <c r="B1" s="31" t="s">
        <v>42</v>
      </c>
      <c r="C1" s="31">
        <v>712</v>
      </c>
      <c r="D1" s="31" t="s">
        <v>43</v>
      </c>
      <c r="E1" s="31" t="s">
        <v>44</v>
      </c>
      <c r="F1" s="31">
        <v>3.4</v>
      </c>
      <c r="G1" s="31">
        <v>34</v>
      </c>
      <c r="H1" s="31">
        <v>0</v>
      </c>
      <c r="I1" s="31">
        <v>0</v>
      </c>
      <c r="J1" s="31">
        <v>0</v>
      </c>
      <c r="K1" s="31">
        <v>0</v>
      </c>
      <c r="L1" s="31">
        <v>0</v>
      </c>
      <c r="M1" s="31">
        <v>0</v>
      </c>
      <c r="N1" s="31">
        <v>0</v>
      </c>
      <c r="O1" s="31">
        <v>0</v>
      </c>
      <c r="P1" s="31">
        <v>10</v>
      </c>
      <c r="Q1" s="32">
        <v>3.4</v>
      </c>
      <c r="R1" s="32">
        <v>34</v>
      </c>
      <c r="S1" s="32">
        <v>0</v>
      </c>
      <c r="T1" s="32">
        <v>0</v>
      </c>
      <c r="U1" s="32">
        <v>0</v>
      </c>
      <c r="V1" s="32">
        <v>0</v>
      </c>
      <c r="W1" s="32">
        <v>0</v>
      </c>
      <c r="X1" s="32">
        <v>0</v>
      </c>
      <c r="Y1" s="32">
        <v>0</v>
      </c>
      <c r="Z1" s="32">
        <v>0</v>
      </c>
      <c r="AA1" s="31" t="s">
        <v>45</v>
      </c>
      <c r="AB1" s="31">
        <v>202305</v>
      </c>
      <c r="AC1" s="31">
        <v>202327</v>
      </c>
      <c r="AE1" s="31" t="s">
        <v>47</v>
      </c>
      <c r="AF1" s="31" t="s">
        <v>48</v>
      </c>
      <c r="AO1" s="31" t="s">
        <v>49</v>
      </c>
      <c r="AP1" s="31" t="s">
        <v>50</v>
      </c>
      <c r="AQ1" s="31" t="s">
        <v>51</v>
      </c>
      <c r="AR1" s="31" t="s">
        <v>52</v>
      </c>
      <c r="AW1" s="31" t="s">
        <v>53</v>
      </c>
      <c r="AX1" s="31" t="s">
        <v>54</v>
      </c>
      <c r="BA1" s="31" t="s">
        <v>55</v>
      </c>
      <c r="BB1" s="31" t="s">
        <v>56</v>
      </c>
    </row>
    <row r="2" spans="1:56">
      <c r="A2">
        <v>6028</v>
      </c>
      <c r="B2" t="s">
        <v>57</v>
      </c>
      <c r="C2">
        <v>712</v>
      </c>
      <c r="D2" t="s">
        <v>43</v>
      </c>
      <c r="E2" t="s">
        <v>44</v>
      </c>
      <c r="F2">
        <v>3.4</v>
      </c>
      <c r="G2">
        <v>34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10</v>
      </c>
      <c r="Q2">
        <v>3.4</v>
      </c>
      <c r="R2">
        <v>34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 t="s">
        <v>45</v>
      </c>
      <c r="AB2">
        <v>202308</v>
      </c>
      <c r="AC2">
        <v>202327</v>
      </c>
      <c r="AO2" t="s">
        <v>49</v>
      </c>
      <c r="AP2" t="s">
        <v>50</v>
      </c>
      <c r="BA2" t="s">
        <v>55</v>
      </c>
      <c r="BB2" t="s">
        <v>56</v>
      </c>
    </row>
    <row r="3" spans="1:56">
      <c r="A3">
        <v>6035</v>
      </c>
      <c r="B3" t="s">
        <v>59</v>
      </c>
      <c r="C3">
        <v>712</v>
      </c>
      <c r="D3" t="s">
        <v>43</v>
      </c>
      <c r="E3" t="s">
        <v>44</v>
      </c>
      <c r="F3">
        <v>2.5430000000000001</v>
      </c>
      <c r="G3">
        <v>25.43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10</v>
      </c>
      <c r="Q3">
        <v>2.5430000000000001</v>
      </c>
      <c r="R3">
        <v>25.43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 t="s">
        <v>45</v>
      </c>
      <c r="AB3">
        <v>202308</v>
      </c>
      <c r="AC3">
        <v>202327</v>
      </c>
      <c r="AE3" t="s">
        <v>47</v>
      </c>
      <c r="AF3" t="s">
        <v>48</v>
      </c>
      <c r="AO3" t="s">
        <v>49</v>
      </c>
      <c r="AP3" t="s">
        <v>50</v>
      </c>
      <c r="AQ3" t="s">
        <v>51</v>
      </c>
      <c r="AR3" t="s">
        <v>52</v>
      </c>
      <c r="BC3" t="s">
        <v>61</v>
      </c>
      <c r="BD3" t="s">
        <v>62</v>
      </c>
    </row>
    <row r="4" spans="1:56">
      <c r="A4">
        <v>6051</v>
      </c>
      <c r="B4" t="s">
        <v>63</v>
      </c>
      <c r="C4">
        <v>712</v>
      </c>
      <c r="D4" t="s">
        <v>43</v>
      </c>
      <c r="E4" t="s">
        <v>44</v>
      </c>
      <c r="F4">
        <v>2.5430000000000001</v>
      </c>
      <c r="G4">
        <v>25.43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10</v>
      </c>
      <c r="Q4">
        <v>2.5430000000000001</v>
      </c>
      <c r="R4">
        <v>25.43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 t="s">
        <v>45</v>
      </c>
      <c r="AB4">
        <v>202305</v>
      </c>
      <c r="AC4">
        <v>202327</v>
      </c>
      <c r="AE4" t="s">
        <v>47</v>
      </c>
      <c r="AF4" t="s">
        <v>48</v>
      </c>
      <c r="AO4" t="s">
        <v>49</v>
      </c>
      <c r="AP4" t="s">
        <v>50</v>
      </c>
      <c r="AQ4" t="s">
        <v>51</v>
      </c>
      <c r="AR4" t="s">
        <v>52</v>
      </c>
      <c r="BC4" t="s">
        <v>61</v>
      </c>
      <c r="BD4" t="s">
        <v>62</v>
      </c>
    </row>
    <row r="5" spans="1:56">
      <c r="A5">
        <v>6223</v>
      </c>
      <c r="B5" t="s">
        <v>65</v>
      </c>
      <c r="C5">
        <v>712</v>
      </c>
      <c r="D5" t="s">
        <v>43</v>
      </c>
      <c r="E5" t="s">
        <v>44</v>
      </c>
      <c r="F5">
        <v>2.972</v>
      </c>
      <c r="G5">
        <v>29.72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10</v>
      </c>
      <c r="Q5">
        <v>2.972</v>
      </c>
      <c r="R5">
        <v>29.72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 t="s">
        <v>45</v>
      </c>
      <c r="AB5">
        <v>202308</v>
      </c>
      <c r="AC5">
        <v>202327</v>
      </c>
      <c r="AE5" t="s">
        <v>47</v>
      </c>
      <c r="AF5" t="s">
        <v>48</v>
      </c>
      <c r="AO5" t="s">
        <v>49</v>
      </c>
      <c r="AP5" t="s">
        <v>50</v>
      </c>
      <c r="AQ5" t="s">
        <v>51</v>
      </c>
      <c r="AR5" t="s">
        <v>52</v>
      </c>
      <c r="AW5" t="s">
        <v>53</v>
      </c>
      <c r="AX5" t="s">
        <v>54</v>
      </c>
      <c r="BA5" t="s">
        <v>55</v>
      </c>
      <c r="BB5" t="s">
        <v>56</v>
      </c>
    </row>
    <row r="6" spans="1:56">
      <c r="A6">
        <v>6247</v>
      </c>
      <c r="B6" t="s">
        <v>67</v>
      </c>
      <c r="C6">
        <v>712</v>
      </c>
      <c r="D6" t="s">
        <v>43</v>
      </c>
      <c r="E6" t="s">
        <v>44</v>
      </c>
      <c r="F6">
        <v>3.4</v>
      </c>
      <c r="G6">
        <v>34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10</v>
      </c>
      <c r="Q6">
        <v>3.4</v>
      </c>
      <c r="R6">
        <v>34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 t="s">
        <v>45</v>
      </c>
      <c r="AB6">
        <v>202307</v>
      </c>
      <c r="AC6">
        <v>202327</v>
      </c>
      <c r="AO6" t="s">
        <v>49</v>
      </c>
      <c r="AP6" t="s">
        <v>50</v>
      </c>
      <c r="BA6" t="s">
        <v>55</v>
      </c>
      <c r="BB6" t="s">
        <v>56</v>
      </c>
    </row>
    <row r="7" spans="1:56">
      <c r="A7">
        <v>6311</v>
      </c>
      <c r="B7" t="s">
        <v>69</v>
      </c>
      <c r="C7">
        <v>712</v>
      </c>
      <c r="D7" t="s">
        <v>43</v>
      </c>
      <c r="E7" t="s">
        <v>44</v>
      </c>
      <c r="F7">
        <v>1.972</v>
      </c>
      <c r="G7">
        <v>19.72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10</v>
      </c>
      <c r="Q7">
        <v>1.972</v>
      </c>
      <c r="R7">
        <v>19.72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 t="s">
        <v>45</v>
      </c>
      <c r="AB7">
        <v>202305</v>
      </c>
      <c r="AC7">
        <v>202327</v>
      </c>
      <c r="AO7" t="s">
        <v>49</v>
      </c>
      <c r="AP7" t="s">
        <v>50</v>
      </c>
      <c r="BA7" t="s">
        <v>55</v>
      </c>
      <c r="BB7" t="s">
        <v>56</v>
      </c>
    </row>
    <row r="8" spans="1:56">
      <c r="A8">
        <v>6574</v>
      </c>
      <c r="B8" t="s">
        <v>71</v>
      </c>
      <c r="C8">
        <v>712</v>
      </c>
      <c r="D8" t="s">
        <v>43</v>
      </c>
      <c r="E8" t="s">
        <v>44</v>
      </c>
      <c r="F8">
        <v>3.6859999999999999</v>
      </c>
      <c r="G8">
        <v>36.86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10</v>
      </c>
      <c r="Q8">
        <v>3.6859999999999999</v>
      </c>
      <c r="R8">
        <v>36.86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 t="s">
        <v>45</v>
      </c>
      <c r="AB8">
        <v>202305</v>
      </c>
      <c r="AC8">
        <v>202327</v>
      </c>
      <c r="AO8" t="s">
        <v>49</v>
      </c>
      <c r="AP8" t="s">
        <v>50</v>
      </c>
      <c r="AW8" t="s">
        <v>53</v>
      </c>
      <c r="AX8" t="s">
        <v>54</v>
      </c>
      <c r="BA8" t="s">
        <v>55</v>
      </c>
      <c r="BB8" t="s">
        <v>56</v>
      </c>
    </row>
    <row r="9" spans="1:56">
      <c r="A9">
        <v>30061</v>
      </c>
      <c r="B9" t="s">
        <v>78</v>
      </c>
      <c r="C9">
        <v>712</v>
      </c>
      <c r="D9" t="s">
        <v>43</v>
      </c>
      <c r="E9" t="s">
        <v>44</v>
      </c>
      <c r="F9">
        <v>2.8290000000000002</v>
      </c>
      <c r="G9">
        <v>28.29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10</v>
      </c>
      <c r="Q9">
        <v>2.8290000000000002</v>
      </c>
      <c r="R9">
        <v>28.29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 t="s">
        <v>45</v>
      </c>
      <c r="AB9">
        <v>0</v>
      </c>
      <c r="AC9">
        <v>0</v>
      </c>
      <c r="AO9" t="s">
        <v>49</v>
      </c>
      <c r="AP9" t="s">
        <v>50</v>
      </c>
      <c r="BA9" t="s">
        <v>55</v>
      </c>
      <c r="BB9" t="s">
        <v>56</v>
      </c>
    </row>
    <row r="10" spans="1:56">
      <c r="A10">
        <v>30097</v>
      </c>
      <c r="B10" t="s">
        <v>80</v>
      </c>
      <c r="C10">
        <v>712</v>
      </c>
      <c r="D10" t="s">
        <v>81</v>
      </c>
      <c r="E10" t="s">
        <v>82</v>
      </c>
      <c r="F10">
        <v>2.4</v>
      </c>
      <c r="G10">
        <v>24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10</v>
      </c>
      <c r="Q10">
        <v>2.4</v>
      </c>
      <c r="R10">
        <v>24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 t="s">
        <v>83</v>
      </c>
      <c r="AB10">
        <v>202308</v>
      </c>
      <c r="AC10">
        <v>202327</v>
      </c>
      <c r="AQ10" t="s">
        <v>51</v>
      </c>
      <c r="AR10" t="s">
        <v>52</v>
      </c>
      <c r="BA10" t="s">
        <v>55</v>
      </c>
      <c r="BB10" t="s">
        <v>56</v>
      </c>
    </row>
    <row r="11" spans="1:56">
      <c r="A11">
        <v>30151</v>
      </c>
      <c r="B11" t="s">
        <v>85</v>
      </c>
      <c r="C11">
        <v>712</v>
      </c>
      <c r="D11" t="s">
        <v>86</v>
      </c>
      <c r="E11" t="s">
        <v>87</v>
      </c>
      <c r="F11">
        <v>5.5430000000000001</v>
      </c>
      <c r="G11">
        <v>55.43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10</v>
      </c>
      <c r="Q11">
        <v>5.5430000000000001</v>
      </c>
      <c r="R11">
        <v>55.43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t="s">
        <v>88</v>
      </c>
      <c r="AB11">
        <v>202308</v>
      </c>
      <c r="AC11">
        <v>202327</v>
      </c>
      <c r="BC11" t="s">
        <v>61</v>
      </c>
      <c r="BD11" t="s">
        <v>62</v>
      </c>
    </row>
    <row r="12" spans="1:56">
      <c r="A12">
        <v>30154</v>
      </c>
      <c r="B12" t="s">
        <v>90</v>
      </c>
      <c r="C12">
        <v>712</v>
      </c>
      <c r="D12" t="s">
        <v>86</v>
      </c>
      <c r="E12" t="s">
        <v>87</v>
      </c>
      <c r="F12">
        <v>5.5430000000000001</v>
      </c>
      <c r="G12">
        <v>55.43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10</v>
      </c>
      <c r="Q12">
        <v>5.5430000000000001</v>
      </c>
      <c r="R12">
        <v>55.43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t="s">
        <v>88</v>
      </c>
      <c r="AB12">
        <v>202305</v>
      </c>
      <c r="AC12">
        <v>202327</v>
      </c>
      <c r="AE12" t="s">
        <v>47</v>
      </c>
      <c r="AF12" t="s">
        <v>48</v>
      </c>
      <c r="BC12" t="s">
        <v>61</v>
      </c>
      <c r="BD12" t="s">
        <v>62</v>
      </c>
    </row>
    <row r="13" spans="1:56">
      <c r="A13">
        <v>30162</v>
      </c>
      <c r="B13" t="s">
        <v>92</v>
      </c>
      <c r="C13">
        <v>712</v>
      </c>
      <c r="D13" t="s">
        <v>86</v>
      </c>
      <c r="E13" t="s">
        <v>87</v>
      </c>
      <c r="F13">
        <v>5.5430000000000001</v>
      </c>
      <c r="G13">
        <v>55.43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10</v>
      </c>
      <c r="Q13">
        <v>5.5430000000000001</v>
      </c>
      <c r="R13">
        <v>55.43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t="s">
        <v>88</v>
      </c>
      <c r="AB13">
        <v>202305</v>
      </c>
      <c r="AC13">
        <v>202327</v>
      </c>
      <c r="AO13" t="s">
        <v>49</v>
      </c>
      <c r="AP13" t="s">
        <v>50</v>
      </c>
      <c r="AQ13" t="s">
        <v>51</v>
      </c>
      <c r="AR13" t="s">
        <v>52</v>
      </c>
      <c r="BC13" t="s">
        <v>61</v>
      </c>
      <c r="BD13" t="s">
        <v>62</v>
      </c>
    </row>
    <row r="14" spans="1:56">
      <c r="A14">
        <v>30165</v>
      </c>
      <c r="B14" t="s">
        <v>94</v>
      </c>
      <c r="C14">
        <v>712</v>
      </c>
      <c r="D14" t="s">
        <v>86</v>
      </c>
      <c r="E14" t="s">
        <v>87</v>
      </c>
      <c r="F14">
        <v>5.5430000000000001</v>
      </c>
      <c r="G14">
        <v>55.43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10</v>
      </c>
      <c r="Q14">
        <v>5.5430000000000001</v>
      </c>
      <c r="R14">
        <v>55.43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t="s">
        <v>88</v>
      </c>
      <c r="AB14">
        <v>202305</v>
      </c>
      <c r="AC14">
        <v>202327</v>
      </c>
      <c r="AO14" t="s">
        <v>49</v>
      </c>
      <c r="AP14" t="s">
        <v>50</v>
      </c>
      <c r="AQ14" t="s">
        <v>51</v>
      </c>
      <c r="AR14" t="s">
        <v>52</v>
      </c>
      <c r="BC14" t="s">
        <v>61</v>
      </c>
      <c r="BD14" t="s">
        <v>62</v>
      </c>
    </row>
    <row r="15" spans="1:56">
      <c r="A15">
        <v>30166</v>
      </c>
      <c r="B15" t="s">
        <v>96</v>
      </c>
      <c r="C15">
        <v>712</v>
      </c>
      <c r="D15" t="s">
        <v>86</v>
      </c>
      <c r="E15" t="s">
        <v>87</v>
      </c>
      <c r="F15">
        <v>5.5430000000000001</v>
      </c>
      <c r="G15">
        <v>55.43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10</v>
      </c>
      <c r="Q15">
        <v>5.5430000000000001</v>
      </c>
      <c r="R15">
        <v>55.43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t="s">
        <v>88</v>
      </c>
      <c r="AB15">
        <v>202305</v>
      </c>
      <c r="AC15">
        <v>202327</v>
      </c>
      <c r="BC15" t="s">
        <v>61</v>
      </c>
      <c r="BD15" t="s">
        <v>62</v>
      </c>
    </row>
    <row r="16" spans="1:56">
      <c r="A16">
        <v>30170</v>
      </c>
      <c r="B16" t="s">
        <v>98</v>
      </c>
      <c r="C16">
        <v>712</v>
      </c>
      <c r="D16" t="s">
        <v>86</v>
      </c>
      <c r="E16" t="s">
        <v>87</v>
      </c>
      <c r="F16">
        <v>5.5430000000000001</v>
      </c>
      <c r="G16">
        <v>55.43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10</v>
      </c>
      <c r="Q16">
        <v>5.5430000000000001</v>
      </c>
      <c r="R16">
        <v>55.43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 t="s">
        <v>88</v>
      </c>
      <c r="AB16">
        <v>202305</v>
      </c>
      <c r="AC16">
        <v>202327</v>
      </c>
      <c r="BC16" t="s">
        <v>61</v>
      </c>
      <c r="BD16" t="s">
        <v>62</v>
      </c>
    </row>
    <row r="17" spans="1:56">
      <c r="A17">
        <v>30171</v>
      </c>
      <c r="B17" t="s">
        <v>100</v>
      </c>
      <c r="C17">
        <v>712</v>
      </c>
      <c r="D17" t="s">
        <v>86</v>
      </c>
      <c r="E17" t="s">
        <v>87</v>
      </c>
      <c r="F17">
        <v>5.5430000000000001</v>
      </c>
      <c r="G17">
        <v>55.43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10</v>
      </c>
      <c r="Q17">
        <v>5.5430000000000001</v>
      </c>
      <c r="R17">
        <v>55.43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88</v>
      </c>
      <c r="AB17">
        <v>202305</v>
      </c>
      <c r="AC17">
        <v>202327</v>
      </c>
      <c r="AQ17" t="s">
        <v>51</v>
      </c>
      <c r="AR17" t="s">
        <v>52</v>
      </c>
      <c r="BC17" t="s">
        <v>61</v>
      </c>
      <c r="BD17" t="s">
        <v>62</v>
      </c>
    </row>
    <row r="18" spans="1:56">
      <c r="A18">
        <v>30172</v>
      </c>
      <c r="B18" t="s">
        <v>102</v>
      </c>
      <c r="C18">
        <v>712</v>
      </c>
      <c r="D18" t="s">
        <v>86</v>
      </c>
      <c r="E18" t="s">
        <v>87</v>
      </c>
      <c r="F18">
        <v>5.5430000000000001</v>
      </c>
      <c r="G18">
        <v>55.43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10</v>
      </c>
      <c r="Q18">
        <v>5.5430000000000001</v>
      </c>
      <c r="R18">
        <v>55.43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88</v>
      </c>
      <c r="AB18">
        <v>202305</v>
      </c>
      <c r="AC18">
        <v>202327</v>
      </c>
      <c r="BC18" t="s">
        <v>61</v>
      </c>
      <c r="BD18" t="s">
        <v>62</v>
      </c>
    </row>
    <row r="19" spans="1:56">
      <c r="A19">
        <v>30174</v>
      </c>
      <c r="B19" t="s">
        <v>104</v>
      </c>
      <c r="C19">
        <v>712</v>
      </c>
      <c r="D19" t="s">
        <v>86</v>
      </c>
      <c r="E19" t="s">
        <v>87</v>
      </c>
      <c r="F19">
        <v>5.5430000000000001</v>
      </c>
      <c r="G19">
        <v>55.43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10</v>
      </c>
      <c r="Q19">
        <v>5.5430000000000001</v>
      </c>
      <c r="R19">
        <v>55.43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t="s">
        <v>88</v>
      </c>
      <c r="AB19">
        <v>202305</v>
      </c>
      <c r="AC19">
        <v>202327</v>
      </c>
      <c r="AO19" t="s">
        <v>49</v>
      </c>
      <c r="AP19" t="s">
        <v>50</v>
      </c>
      <c r="AQ19" t="s">
        <v>51</v>
      </c>
      <c r="AR19" t="s">
        <v>52</v>
      </c>
      <c r="BC19" t="s">
        <v>61</v>
      </c>
      <c r="BD19" t="s">
        <v>62</v>
      </c>
    </row>
    <row r="20" spans="1:56">
      <c r="A20">
        <v>30175</v>
      </c>
      <c r="B20" t="s">
        <v>106</v>
      </c>
      <c r="C20">
        <v>712</v>
      </c>
      <c r="D20" t="s">
        <v>86</v>
      </c>
      <c r="E20" t="s">
        <v>87</v>
      </c>
      <c r="F20">
        <v>5.5430000000000001</v>
      </c>
      <c r="G20">
        <v>55.43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10</v>
      </c>
      <c r="Q20">
        <v>5.5430000000000001</v>
      </c>
      <c r="R20">
        <v>55.43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t="s">
        <v>88</v>
      </c>
      <c r="AB20">
        <v>202305</v>
      </c>
      <c r="AC20">
        <v>202327</v>
      </c>
      <c r="BC20" t="s">
        <v>61</v>
      </c>
      <c r="BD20" t="s">
        <v>62</v>
      </c>
    </row>
    <row r="21" spans="1:56">
      <c r="A21">
        <v>30176</v>
      </c>
      <c r="B21" t="s">
        <v>108</v>
      </c>
      <c r="C21">
        <v>712</v>
      </c>
      <c r="D21" t="s">
        <v>86</v>
      </c>
      <c r="E21" t="s">
        <v>87</v>
      </c>
      <c r="F21">
        <v>5.5430000000000001</v>
      </c>
      <c r="G21">
        <v>55.43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10</v>
      </c>
      <c r="Q21">
        <v>5.5430000000000001</v>
      </c>
      <c r="R21">
        <v>55.43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t="s">
        <v>88</v>
      </c>
      <c r="AB21">
        <v>202305</v>
      </c>
      <c r="AC21">
        <v>202327</v>
      </c>
      <c r="AO21" t="s">
        <v>49</v>
      </c>
      <c r="AP21" t="s">
        <v>50</v>
      </c>
      <c r="AQ21" t="s">
        <v>51</v>
      </c>
      <c r="AR21" t="s">
        <v>52</v>
      </c>
      <c r="BC21" t="s">
        <v>61</v>
      </c>
      <c r="BD21" t="s">
        <v>62</v>
      </c>
    </row>
    <row r="22" spans="1:56">
      <c r="A22">
        <v>30184</v>
      </c>
      <c r="B22" t="s">
        <v>110</v>
      </c>
      <c r="C22">
        <v>712</v>
      </c>
      <c r="D22" t="s">
        <v>43</v>
      </c>
      <c r="E22" t="s">
        <v>44</v>
      </c>
      <c r="F22">
        <v>3.258</v>
      </c>
      <c r="G22">
        <v>32.58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10</v>
      </c>
      <c r="Q22">
        <v>3.258</v>
      </c>
      <c r="R22">
        <v>32.58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45</v>
      </c>
      <c r="AB22">
        <v>202305</v>
      </c>
      <c r="AC22">
        <v>202327</v>
      </c>
      <c r="AO22" t="s">
        <v>49</v>
      </c>
      <c r="AP22" t="s">
        <v>50</v>
      </c>
      <c r="AW22" t="s">
        <v>53</v>
      </c>
      <c r="AX22" t="s">
        <v>54</v>
      </c>
      <c r="BA22" t="s">
        <v>55</v>
      </c>
      <c r="BB22" t="s">
        <v>56</v>
      </c>
    </row>
    <row r="23" spans="1:56">
      <c r="A23">
        <v>30191</v>
      </c>
      <c r="B23" t="s">
        <v>112</v>
      </c>
      <c r="C23">
        <v>712</v>
      </c>
      <c r="D23" t="s">
        <v>113</v>
      </c>
      <c r="E23" t="s">
        <v>114</v>
      </c>
      <c r="F23">
        <v>0.48599999999999999</v>
      </c>
      <c r="G23">
        <v>48.6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100</v>
      </c>
      <c r="Q23">
        <v>0.48599999999999999</v>
      </c>
      <c r="R23">
        <v>48.6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115</v>
      </c>
      <c r="AB23">
        <v>202308</v>
      </c>
      <c r="AC23">
        <v>202327</v>
      </c>
      <c r="AO23" t="s">
        <v>49</v>
      </c>
      <c r="AP23" t="s">
        <v>50</v>
      </c>
      <c r="AQ23" t="s">
        <v>51</v>
      </c>
      <c r="AR23" t="s">
        <v>52</v>
      </c>
      <c r="BA23" t="s">
        <v>55</v>
      </c>
      <c r="BB23" t="s">
        <v>56</v>
      </c>
    </row>
    <row r="24" spans="1:56">
      <c r="A24">
        <v>30213</v>
      </c>
      <c r="B24" t="s">
        <v>117</v>
      </c>
      <c r="C24">
        <v>712</v>
      </c>
      <c r="D24" t="s">
        <v>43</v>
      </c>
      <c r="E24" t="s">
        <v>44</v>
      </c>
      <c r="F24">
        <v>3.4</v>
      </c>
      <c r="G24">
        <v>34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10</v>
      </c>
      <c r="Q24">
        <v>3.4</v>
      </c>
      <c r="R24">
        <v>34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t="s">
        <v>45</v>
      </c>
      <c r="AB24">
        <v>202309</v>
      </c>
      <c r="AC24">
        <v>202327</v>
      </c>
      <c r="AE24" t="s">
        <v>47</v>
      </c>
      <c r="AF24" t="s">
        <v>48</v>
      </c>
      <c r="AO24" t="s">
        <v>49</v>
      </c>
      <c r="AP24" t="s">
        <v>50</v>
      </c>
      <c r="BA24" t="s">
        <v>55</v>
      </c>
      <c r="BB24" t="s">
        <v>56</v>
      </c>
    </row>
    <row r="25" spans="1:56">
      <c r="A25">
        <v>30248</v>
      </c>
      <c r="B25" t="s">
        <v>119</v>
      </c>
      <c r="C25">
        <v>712</v>
      </c>
      <c r="D25" t="s">
        <v>43</v>
      </c>
      <c r="E25" t="s">
        <v>44</v>
      </c>
      <c r="F25">
        <v>2.5430000000000001</v>
      </c>
      <c r="G25">
        <v>25.43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10</v>
      </c>
      <c r="Q25">
        <v>2.5430000000000001</v>
      </c>
      <c r="R25">
        <v>25.43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 t="s">
        <v>45</v>
      </c>
      <c r="AB25">
        <v>202308</v>
      </c>
      <c r="AC25">
        <v>202327</v>
      </c>
      <c r="BA25" t="s">
        <v>55</v>
      </c>
      <c r="BB25" t="s">
        <v>56</v>
      </c>
    </row>
    <row r="26" spans="1:56">
      <c r="A26">
        <v>30261</v>
      </c>
      <c r="B26" t="s">
        <v>121</v>
      </c>
      <c r="C26">
        <v>712</v>
      </c>
      <c r="D26" t="s">
        <v>43</v>
      </c>
      <c r="E26" t="s">
        <v>44</v>
      </c>
      <c r="F26">
        <v>2.5430000000000001</v>
      </c>
      <c r="G26">
        <v>25.43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10</v>
      </c>
      <c r="Q26">
        <v>2.5430000000000001</v>
      </c>
      <c r="R26">
        <v>25.43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t="s">
        <v>45</v>
      </c>
      <c r="AB26">
        <v>202308</v>
      </c>
      <c r="AC26">
        <v>202327</v>
      </c>
      <c r="BA26" t="s">
        <v>55</v>
      </c>
      <c r="BB26" t="s">
        <v>56</v>
      </c>
    </row>
    <row r="27" spans="1:56">
      <c r="A27">
        <v>30262</v>
      </c>
      <c r="B27" t="s">
        <v>123</v>
      </c>
      <c r="C27">
        <v>712</v>
      </c>
      <c r="D27" t="s">
        <v>43</v>
      </c>
      <c r="E27" t="s">
        <v>44</v>
      </c>
      <c r="F27">
        <v>2.5430000000000001</v>
      </c>
      <c r="G27">
        <v>25.43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10</v>
      </c>
      <c r="Q27">
        <v>2.5430000000000001</v>
      </c>
      <c r="R27">
        <v>25.43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45</v>
      </c>
      <c r="AB27">
        <v>202308</v>
      </c>
      <c r="AC27">
        <v>202327</v>
      </c>
      <c r="AO27" t="s">
        <v>49</v>
      </c>
      <c r="AP27" t="s">
        <v>50</v>
      </c>
      <c r="BA27" t="s">
        <v>55</v>
      </c>
      <c r="BB27" t="s">
        <v>56</v>
      </c>
    </row>
    <row r="28" spans="1:56">
      <c r="A28">
        <v>30265</v>
      </c>
      <c r="B28" t="s">
        <v>125</v>
      </c>
      <c r="C28">
        <v>712</v>
      </c>
      <c r="D28" t="s">
        <v>43</v>
      </c>
      <c r="E28" t="s">
        <v>44</v>
      </c>
      <c r="F28">
        <v>3.5430000000000001</v>
      </c>
      <c r="G28">
        <v>35.43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10</v>
      </c>
      <c r="Q28">
        <v>3.5430000000000001</v>
      </c>
      <c r="R28">
        <v>35.43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45</v>
      </c>
      <c r="AB28">
        <v>202308</v>
      </c>
      <c r="AC28">
        <v>202327</v>
      </c>
      <c r="AQ28" t="s">
        <v>51</v>
      </c>
      <c r="AR28" t="s">
        <v>52</v>
      </c>
      <c r="BA28" t="s">
        <v>55</v>
      </c>
      <c r="BB28" t="s">
        <v>56</v>
      </c>
    </row>
    <row r="29" spans="1:56">
      <c r="A29">
        <v>30282</v>
      </c>
      <c r="B29" t="s">
        <v>127</v>
      </c>
      <c r="C29">
        <v>712</v>
      </c>
      <c r="D29" t="s">
        <v>43</v>
      </c>
      <c r="E29" t="s">
        <v>44</v>
      </c>
      <c r="F29">
        <v>1.5429999999999999</v>
      </c>
      <c r="G29">
        <v>15.43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10</v>
      </c>
      <c r="Q29">
        <v>1.5429999999999999</v>
      </c>
      <c r="R29">
        <v>15.43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t="s">
        <v>45</v>
      </c>
      <c r="AB29">
        <v>202307</v>
      </c>
      <c r="AC29">
        <v>202327</v>
      </c>
      <c r="AO29" t="s">
        <v>49</v>
      </c>
      <c r="AP29" t="s">
        <v>50</v>
      </c>
      <c r="BA29" t="s">
        <v>55</v>
      </c>
      <c r="BB29" t="s">
        <v>56</v>
      </c>
    </row>
    <row r="30" spans="1:56">
      <c r="A30">
        <v>30295</v>
      </c>
      <c r="B30" t="s">
        <v>129</v>
      </c>
      <c r="C30">
        <v>712</v>
      </c>
      <c r="D30" t="s">
        <v>43</v>
      </c>
      <c r="E30" t="s">
        <v>44</v>
      </c>
      <c r="F30">
        <v>1.972</v>
      </c>
      <c r="G30">
        <v>19.72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10</v>
      </c>
      <c r="Q30">
        <v>1.972</v>
      </c>
      <c r="R30">
        <v>19.72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 t="s">
        <v>45</v>
      </c>
      <c r="AB30">
        <v>202308</v>
      </c>
      <c r="AC30">
        <v>202327</v>
      </c>
      <c r="BA30" t="s">
        <v>55</v>
      </c>
      <c r="BB30" t="s">
        <v>56</v>
      </c>
    </row>
    <row r="31" spans="1:56">
      <c r="A31">
        <v>30299</v>
      </c>
      <c r="B31" t="s">
        <v>131</v>
      </c>
      <c r="C31">
        <v>712</v>
      </c>
      <c r="D31" t="s">
        <v>43</v>
      </c>
      <c r="E31" t="s">
        <v>44</v>
      </c>
      <c r="F31">
        <v>1.829</v>
      </c>
      <c r="G31">
        <v>18.29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10</v>
      </c>
      <c r="Q31">
        <v>1.829</v>
      </c>
      <c r="R31">
        <v>18.29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 t="s">
        <v>45</v>
      </c>
      <c r="AB31">
        <v>202308</v>
      </c>
      <c r="AC31">
        <v>202327</v>
      </c>
      <c r="AO31" t="s">
        <v>49</v>
      </c>
      <c r="AP31" t="s">
        <v>50</v>
      </c>
      <c r="BA31" t="s">
        <v>55</v>
      </c>
      <c r="BB31" t="s">
        <v>56</v>
      </c>
    </row>
    <row r="32" spans="1:56">
      <c r="A32">
        <v>30300</v>
      </c>
      <c r="B32" t="s">
        <v>133</v>
      </c>
      <c r="C32">
        <v>712</v>
      </c>
      <c r="D32" t="s">
        <v>43</v>
      </c>
      <c r="E32" t="s">
        <v>44</v>
      </c>
      <c r="F32">
        <v>1.972</v>
      </c>
      <c r="G32">
        <v>19.72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10</v>
      </c>
      <c r="Q32">
        <v>1.972</v>
      </c>
      <c r="R32">
        <v>19.72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45</v>
      </c>
      <c r="AB32">
        <v>202308</v>
      </c>
      <c r="AC32">
        <v>202327</v>
      </c>
      <c r="AO32" t="s">
        <v>49</v>
      </c>
      <c r="AP32" t="s">
        <v>50</v>
      </c>
      <c r="BA32" t="s">
        <v>55</v>
      </c>
      <c r="BB32" t="s">
        <v>56</v>
      </c>
    </row>
    <row r="33" spans="1:58">
      <c r="A33">
        <v>30376</v>
      </c>
      <c r="B33" t="s">
        <v>135</v>
      </c>
      <c r="C33">
        <v>712</v>
      </c>
      <c r="D33" t="s">
        <v>43</v>
      </c>
      <c r="E33" t="s">
        <v>44</v>
      </c>
      <c r="F33">
        <v>2.4</v>
      </c>
      <c r="G33">
        <v>24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10</v>
      </c>
      <c r="Q33">
        <v>2.4</v>
      </c>
      <c r="R33">
        <v>24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45</v>
      </c>
      <c r="AB33">
        <v>202308</v>
      </c>
      <c r="AC33">
        <v>202327</v>
      </c>
      <c r="AQ33" t="s">
        <v>51</v>
      </c>
      <c r="AR33" t="s">
        <v>52</v>
      </c>
      <c r="BA33" t="s">
        <v>55</v>
      </c>
      <c r="BB33" t="s">
        <v>56</v>
      </c>
    </row>
    <row r="34" spans="1:58">
      <c r="A34">
        <v>30380</v>
      </c>
      <c r="B34" t="s">
        <v>137</v>
      </c>
      <c r="C34">
        <v>712</v>
      </c>
      <c r="D34" t="s">
        <v>43</v>
      </c>
      <c r="E34" t="s">
        <v>44</v>
      </c>
      <c r="F34">
        <v>2.4</v>
      </c>
      <c r="G34">
        <v>24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10</v>
      </c>
      <c r="Q34">
        <v>2.4</v>
      </c>
      <c r="R34">
        <v>24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t="s">
        <v>45</v>
      </c>
      <c r="AB34">
        <v>202308</v>
      </c>
      <c r="AC34">
        <v>202327</v>
      </c>
      <c r="AO34" t="s">
        <v>49</v>
      </c>
      <c r="AP34" t="s">
        <v>50</v>
      </c>
      <c r="AQ34" t="s">
        <v>51</v>
      </c>
      <c r="AR34" t="s">
        <v>52</v>
      </c>
      <c r="AW34" t="s">
        <v>53</v>
      </c>
      <c r="AX34" t="s">
        <v>54</v>
      </c>
      <c r="BA34" t="s">
        <v>55</v>
      </c>
      <c r="BB34" t="s">
        <v>56</v>
      </c>
    </row>
    <row r="35" spans="1:58">
      <c r="A35">
        <v>30386</v>
      </c>
      <c r="B35" t="s">
        <v>139</v>
      </c>
      <c r="C35">
        <v>712</v>
      </c>
      <c r="D35" t="s">
        <v>43</v>
      </c>
      <c r="E35" t="s">
        <v>44</v>
      </c>
      <c r="F35">
        <v>2.4</v>
      </c>
      <c r="G35">
        <v>24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10</v>
      </c>
      <c r="Q35">
        <v>2.4</v>
      </c>
      <c r="R35">
        <v>24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t="s">
        <v>45</v>
      </c>
      <c r="AB35">
        <v>202308</v>
      </c>
      <c r="AC35">
        <v>202327</v>
      </c>
      <c r="AO35" t="s">
        <v>49</v>
      </c>
      <c r="AP35" t="s">
        <v>50</v>
      </c>
      <c r="AQ35" t="s">
        <v>51</v>
      </c>
      <c r="AR35" t="s">
        <v>52</v>
      </c>
      <c r="BA35" t="s">
        <v>55</v>
      </c>
      <c r="BB35" t="s">
        <v>56</v>
      </c>
    </row>
    <row r="36" spans="1:58">
      <c r="A36">
        <v>30388</v>
      </c>
      <c r="B36" t="s">
        <v>141</v>
      </c>
      <c r="C36">
        <v>712</v>
      </c>
      <c r="D36" t="s">
        <v>43</v>
      </c>
      <c r="E36" t="s">
        <v>44</v>
      </c>
      <c r="F36">
        <v>2.4</v>
      </c>
      <c r="G36">
        <v>24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10</v>
      </c>
      <c r="Q36">
        <v>2.4</v>
      </c>
      <c r="R36">
        <v>24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t="s">
        <v>45</v>
      </c>
      <c r="AB36">
        <v>202308</v>
      </c>
      <c r="AC36">
        <v>202327</v>
      </c>
      <c r="AO36" t="s">
        <v>49</v>
      </c>
      <c r="AP36" t="s">
        <v>50</v>
      </c>
      <c r="AQ36" t="s">
        <v>51</v>
      </c>
      <c r="AR36" t="s">
        <v>52</v>
      </c>
      <c r="BA36" t="s">
        <v>55</v>
      </c>
      <c r="BB36" t="s">
        <v>56</v>
      </c>
    </row>
    <row r="37" spans="1:58">
      <c r="A37">
        <v>30451</v>
      </c>
      <c r="B37" t="s">
        <v>143</v>
      </c>
      <c r="C37">
        <v>712</v>
      </c>
      <c r="D37" t="s">
        <v>43</v>
      </c>
      <c r="E37" t="s">
        <v>44</v>
      </c>
      <c r="F37">
        <v>3.4</v>
      </c>
      <c r="G37">
        <v>34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10</v>
      </c>
      <c r="Q37">
        <v>3.4</v>
      </c>
      <c r="R37">
        <v>34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45</v>
      </c>
      <c r="AB37">
        <v>202308</v>
      </c>
      <c r="AC37">
        <v>202327</v>
      </c>
      <c r="AO37" t="s">
        <v>49</v>
      </c>
      <c r="AP37" t="s">
        <v>50</v>
      </c>
      <c r="BA37" t="s">
        <v>55</v>
      </c>
      <c r="BB37" t="s">
        <v>56</v>
      </c>
    </row>
    <row r="38" spans="1:58">
      <c r="A38">
        <v>30469</v>
      </c>
      <c r="B38" t="s">
        <v>145</v>
      </c>
      <c r="C38">
        <v>712</v>
      </c>
      <c r="D38" t="s">
        <v>43</v>
      </c>
      <c r="E38" t="s">
        <v>44</v>
      </c>
      <c r="F38">
        <v>3.4</v>
      </c>
      <c r="G38">
        <v>34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10</v>
      </c>
      <c r="Q38">
        <v>3.4</v>
      </c>
      <c r="R38">
        <v>34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45</v>
      </c>
      <c r="AB38">
        <v>202307</v>
      </c>
      <c r="AC38">
        <v>202327</v>
      </c>
      <c r="AO38" t="s">
        <v>49</v>
      </c>
      <c r="AP38" t="s">
        <v>50</v>
      </c>
      <c r="AQ38" t="s">
        <v>51</v>
      </c>
      <c r="AR38" t="s">
        <v>52</v>
      </c>
      <c r="BA38" t="s">
        <v>55</v>
      </c>
      <c r="BB38" t="s">
        <v>56</v>
      </c>
    </row>
    <row r="39" spans="1:58">
      <c r="A39">
        <v>30516</v>
      </c>
      <c r="B39" t="s">
        <v>147</v>
      </c>
      <c r="C39">
        <v>712</v>
      </c>
      <c r="D39" t="s">
        <v>43</v>
      </c>
      <c r="E39" t="s">
        <v>44</v>
      </c>
      <c r="F39">
        <v>3.6859999999999999</v>
      </c>
      <c r="G39">
        <v>36.86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10</v>
      </c>
      <c r="Q39">
        <v>3.6859999999999999</v>
      </c>
      <c r="R39">
        <v>36.86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t="s">
        <v>45</v>
      </c>
      <c r="AB39">
        <v>202307</v>
      </c>
      <c r="AC39">
        <v>202327</v>
      </c>
      <c r="AO39" t="s">
        <v>49</v>
      </c>
      <c r="AP39" t="s">
        <v>50</v>
      </c>
      <c r="AQ39" t="s">
        <v>51</v>
      </c>
      <c r="AR39" t="s">
        <v>52</v>
      </c>
      <c r="BA39" t="s">
        <v>55</v>
      </c>
      <c r="BB39" t="s">
        <v>56</v>
      </c>
    </row>
    <row r="40" spans="1:58">
      <c r="A40">
        <v>30519</v>
      </c>
      <c r="B40" t="s">
        <v>149</v>
      </c>
      <c r="C40">
        <v>712</v>
      </c>
      <c r="D40" t="s">
        <v>43</v>
      </c>
      <c r="E40" t="s">
        <v>44</v>
      </c>
      <c r="F40">
        <v>3.6859999999999999</v>
      </c>
      <c r="G40">
        <v>36.86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10</v>
      </c>
      <c r="Q40">
        <v>3.6859999999999999</v>
      </c>
      <c r="R40">
        <v>36.86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t="s">
        <v>45</v>
      </c>
      <c r="AB40">
        <v>202307</v>
      </c>
      <c r="AC40">
        <v>202327</v>
      </c>
      <c r="AO40" t="s">
        <v>49</v>
      </c>
      <c r="AP40" t="s">
        <v>50</v>
      </c>
      <c r="AQ40" t="s">
        <v>51</v>
      </c>
      <c r="AR40" t="s">
        <v>52</v>
      </c>
      <c r="BA40" t="s">
        <v>55</v>
      </c>
      <c r="BB40" t="s">
        <v>56</v>
      </c>
    </row>
    <row r="41" spans="1:58">
      <c r="A41">
        <v>30533</v>
      </c>
      <c r="B41" t="s">
        <v>151</v>
      </c>
      <c r="C41">
        <v>712</v>
      </c>
      <c r="D41" t="s">
        <v>43</v>
      </c>
      <c r="E41" t="s">
        <v>44</v>
      </c>
      <c r="F41">
        <v>3.8290000000000002</v>
      </c>
      <c r="G41">
        <v>38.29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10</v>
      </c>
      <c r="Q41">
        <v>3.8290000000000002</v>
      </c>
      <c r="R41">
        <v>38.29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 t="s">
        <v>45</v>
      </c>
      <c r="AB41">
        <v>202307</v>
      </c>
      <c r="AC41">
        <v>202327</v>
      </c>
      <c r="BA41" t="s">
        <v>55</v>
      </c>
      <c r="BB41" t="s">
        <v>56</v>
      </c>
    </row>
    <row r="42" spans="1:58">
      <c r="A42">
        <v>30534</v>
      </c>
      <c r="B42" t="s">
        <v>153</v>
      </c>
      <c r="C42">
        <v>712</v>
      </c>
      <c r="D42" t="s">
        <v>43</v>
      </c>
      <c r="E42" t="s">
        <v>44</v>
      </c>
      <c r="F42">
        <v>2.8290000000000002</v>
      </c>
      <c r="G42">
        <v>28.29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10</v>
      </c>
      <c r="Q42">
        <v>2.8290000000000002</v>
      </c>
      <c r="R42">
        <v>28.29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45</v>
      </c>
      <c r="AB42">
        <v>202308</v>
      </c>
      <c r="AC42">
        <v>202327</v>
      </c>
      <c r="AO42" t="s">
        <v>49</v>
      </c>
      <c r="AP42" t="s">
        <v>50</v>
      </c>
      <c r="BA42" t="s">
        <v>55</v>
      </c>
      <c r="BB42" t="s">
        <v>56</v>
      </c>
    </row>
    <row r="43" spans="1:58">
      <c r="A43">
        <v>30535</v>
      </c>
      <c r="B43" t="s">
        <v>155</v>
      </c>
      <c r="C43">
        <v>712</v>
      </c>
      <c r="D43" t="s">
        <v>43</v>
      </c>
      <c r="E43" t="s">
        <v>44</v>
      </c>
      <c r="F43">
        <v>2.8290000000000002</v>
      </c>
      <c r="G43">
        <v>28.29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10</v>
      </c>
      <c r="Q43">
        <v>2.8290000000000002</v>
      </c>
      <c r="R43">
        <v>28.29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45</v>
      </c>
      <c r="AB43">
        <v>202308</v>
      </c>
      <c r="AC43">
        <v>202327</v>
      </c>
      <c r="BA43" t="s">
        <v>55</v>
      </c>
      <c r="BB43" t="s">
        <v>56</v>
      </c>
    </row>
    <row r="44" spans="1:58">
      <c r="A44">
        <v>30536</v>
      </c>
      <c r="B44" t="s">
        <v>157</v>
      </c>
      <c r="C44">
        <v>712</v>
      </c>
      <c r="D44" t="s">
        <v>43</v>
      </c>
      <c r="E44" t="s">
        <v>44</v>
      </c>
      <c r="F44">
        <v>2.5430000000000001</v>
      </c>
      <c r="G44">
        <v>25.43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10</v>
      </c>
      <c r="Q44">
        <v>2.5430000000000001</v>
      </c>
      <c r="R44">
        <v>25.43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 t="s">
        <v>45</v>
      </c>
      <c r="AB44">
        <v>202308</v>
      </c>
      <c r="AC44">
        <v>202327</v>
      </c>
      <c r="AO44" t="s">
        <v>49</v>
      </c>
      <c r="AP44" t="s">
        <v>50</v>
      </c>
      <c r="BA44" t="s">
        <v>55</v>
      </c>
      <c r="BB44" t="s">
        <v>56</v>
      </c>
    </row>
    <row r="45" spans="1:58">
      <c r="A45">
        <v>30761</v>
      </c>
      <c r="B45" t="s">
        <v>159</v>
      </c>
      <c r="C45">
        <v>712</v>
      </c>
      <c r="D45" t="s">
        <v>160</v>
      </c>
      <c r="E45" t="s">
        <v>161</v>
      </c>
      <c r="F45">
        <v>0.51500000000000001</v>
      </c>
      <c r="G45">
        <v>51.5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100</v>
      </c>
      <c r="Q45">
        <v>0.51500000000000001</v>
      </c>
      <c r="R45">
        <v>51.5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 t="s">
        <v>162</v>
      </c>
      <c r="AB45">
        <v>202308</v>
      </c>
      <c r="AC45">
        <v>202327</v>
      </c>
      <c r="AO45" t="s">
        <v>49</v>
      </c>
      <c r="AP45" t="s">
        <v>50</v>
      </c>
      <c r="AQ45" t="s">
        <v>51</v>
      </c>
      <c r="AR45" t="s">
        <v>52</v>
      </c>
      <c r="BC45" t="s">
        <v>61</v>
      </c>
      <c r="BD45" t="s">
        <v>62</v>
      </c>
    </row>
    <row r="46" spans="1:58">
      <c r="A46">
        <v>30886</v>
      </c>
      <c r="B46" t="s">
        <v>164</v>
      </c>
      <c r="C46">
        <v>712</v>
      </c>
      <c r="D46" t="s">
        <v>165</v>
      </c>
      <c r="E46" t="s">
        <v>166</v>
      </c>
      <c r="F46">
        <v>4.2859999999999996</v>
      </c>
      <c r="G46">
        <v>42.86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10</v>
      </c>
      <c r="Q46">
        <v>4.2859999999999996</v>
      </c>
      <c r="R46">
        <v>42.86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 t="s">
        <v>167</v>
      </c>
      <c r="AB46">
        <v>202305</v>
      </c>
      <c r="AC46">
        <v>202327</v>
      </c>
      <c r="AO46" t="s">
        <v>49</v>
      </c>
      <c r="AP46" t="s">
        <v>50</v>
      </c>
      <c r="BE46" t="s">
        <v>169</v>
      </c>
      <c r="BF46" t="s">
        <v>170</v>
      </c>
    </row>
    <row r="47" spans="1:58">
      <c r="A47">
        <v>31176</v>
      </c>
      <c r="B47" t="s">
        <v>171</v>
      </c>
      <c r="C47">
        <v>712</v>
      </c>
      <c r="D47" t="s">
        <v>86</v>
      </c>
      <c r="E47" t="s">
        <v>87</v>
      </c>
      <c r="F47">
        <v>5.5430000000000001</v>
      </c>
      <c r="G47">
        <v>55.43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10</v>
      </c>
      <c r="Q47">
        <v>5.5430000000000001</v>
      </c>
      <c r="R47">
        <v>55.43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88</v>
      </c>
      <c r="AB47">
        <v>202309</v>
      </c>
      <c r="AC47">
        <v>202327</v>
      </c>
      <c r="AO47" t="s">
        <v>49</v>
      </c>
      <c r="AP47" t="s">
        <v>50</v>
      </c>
      <c r="AQ47" t="s">
        <v>51</v>
      </c>
      <c r="AR47" t="s">
        <v>52</v>
      </c>
      <c r="BC47" t="s">
        <v>61</v>
      </c>
      <c r="BD47" t="s">
        <v>62</v>
      </c>
    </row>
    <row r="48" spans="1:58">
      <c r="A48">
        <v>31191</v>
      </c>
      <c r="B48" t="s">
        <v>173</v>
      </c>
      <c r="C48">
        <v>712</v>
      </c>
      <c r="D48" t="s">
        <v>86</v>
      </c>
      <c r="E48" t="s">
        <v>87</v>
      </c>
      <c r="F48">
        <v>5.5430000000000001</v>
      </c>
      <c r="G48">
        <v>55.43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10</v>
      </c>
      <c r="Q48">
        <v>5.5430000000000001</v>
      </c>
      <c r="R48">
        <v>55.43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88</v>
      </c>
      <c r="AB48">
        <v>202305</v>
      </c>
      <c r="AC48">
        <v>202327</v>
      </c>
      <c r="AQ48" t="s">
        <v>51</v>
      </c>
      <c r="AR48" t="s">
        <v>52</v>
      </c>
      <c r="BC48" t="s">
        <v>61</v>
      </c>
      <c r="BD48" t="s">
        <v>62</v>
      </c>
    </row>
    <row r="49" spans="1:56">
      <c r="A49">
        <v>31244</v>
      </c>
      <c r="B49" t="s">
        <v>175</v>
      </c>
      <c r="C49">
        <v>712</v>
      </c>
      <c r="D49" t="s">
        <v>86</v>
      </c>
      <c r="E49" t="s">
        <v>87</v>
      </c>
      <c r="F49">
        <v>5.5430000000000001</v>
      </c>
      <c r="G49">
        <v>55.43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10</v>
      </c>
      <c r="Q49">
        <v>5.5430000000000001</v>
      </c>
      <c r="R49">
        <v>55.43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 t="s">
        <v>88</v>
      </c>
      <c r="AB49">
        <v>202305</v>
      </c>
      <c r="AC49">
        <v>202327</v>
      </c>
      <c r="BC49" t="s">
        <v>61</v>
      </c>
      <c r="BD49" t="s">
        <v>62</v>
      </c>
    </row>
    <row r="50" spans="1:56">
      <c r="A50">
        <v>31254</v>
      </c>
      <c r="B50" t="s">
        <v>177</v>
      </c>
      <c r="C50">
        <v>712</v>
      </c>
      <c r="D50" t="s">
        <v>86</v>
      </c>
      <c r="E50" t="s">
        <v>87</v>
      </c>
      <c r="F50">
        <v>6.4</v>
      </c>
      <c r="G50">
        <v>64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10</v>
      </c>
      <c r="Q50">
        <v>6.4</v>
      </c>
      <c r="R50">
        <v>64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 t="s">
        <v>88</v>
      </c>
      <c r="AB50">
        <v>202305</v>
      </c>
      <c r="AC50">
        <v>202327</v>
      </c>
      <c r="BC50" t="s">
        <v>61</v>
      </c>
      <c r="BD50" t="s">
        <v>62</v>
      </c>
    </row>
    <row r="51" spans="1:56">
      <c r="A51">
        <v>31257</v>
      </c>
      <c r="B51" t="s">
        <v>179</v>
      </c>
      <c r="C51">
        <v>712</v>
      </c>
      <c r="D51" t="s">
        <v>74</v>
      </c>
      <c r="E51" t="s">
        <v>75</v>
      </c>
      <c r="F51">
        <v>7.1150000000000002</v>
      </c>
      <c r="G51">
        <v>7.11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7.1150000000000002</v>
      </c>
      <c r="R51">
        <v>7.11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B51">
        <v>202305</v>
      </c>
      <c r="AC51">
        <v>202326</v>
      </c>
      <c r="BC51" t="s">
        <v>61</v>
      </c>
      <c r="BD51" t="s">
        <v>62</v>
      </c>
    </row>
    <row r="52" spans="1:56">
      <c r="A52">
        <v>31278</v>
      </c>
      <c r="B52" t="s">
        <v>181</v>
      </c>
      <c r="C52">
        <v>712</v>
      </c>
      <c r="D52" t="s">
        <v>86</v>
      </c>
      <c r="E52" t="s">
        <v>87</v>
      </c>
      <c r="F52">
        <v>5.5430000000000001</v>
      </c>
      <c r="G52">
        <v>55.43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10</v>
      </c>
      <c r="Q52">
        <v>5.5430000000000001</v>
      </c>
      <c r="R52">
        <v>55.43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88</v>
      </c>
      <c r="AB52">
        <v>202305</v>
      </c>
      <c r="AC52">
        <v>202326</v>
      </c>
      <c r="AQ52" t="s">
        <v>51</v>
      </c>
      <c r="AR52" t="s">
        <v>52</v>
      </c>
      <c r="BC52" t="s">
        <v>61</v>
      </c>
      <c r="BD52" t="s">
        <v>62</v>
      </c>
    </row>
    <row r="53" spans="1:56">
      <c r="A53">
        <v>31281</v>
      </c>
      <c r="B53" t="s">
        <v>183</v>
      </c>
      <c r="C53">
        <v>712</v>
      </c>
      <c r="D53" t="s">
        <v>86</v>
      </c>
      <c r="E53" t="s">
        <v>87</v>
      </c>
      <c r="F53">
        <v>5.5430000000000001</v>
      </c>
      <c r="G53">
        <v>55.43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10</v>
      </c>
      <c r="Q53">
        <v>5.5430000000000001</v>
      </c>
      <c r="R53">
        <v>55.43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88</v>
      </c>
      <c r="AB53">
        <v>202305</v>
      </c>
      <c r="AC53">
        <v>202327</v>
      </c>
      <c r="BC53" t="s">
        <v>61</v>
      </c>
      <c r="BD53" t="s">
        <v>62</v>
      </c>
    </row>
    <row r="54" spans="1:56">
      <c r="A54">
        <v>31296</v>
      </c>
      <c r="B54" t="s">
        <v>185</v>
      </c>
      <c r="C54">
        <v>712</v>
      </c>
      <c r="D54" t="s">
        <v>186</v>
      </c>
      <c r="E54" t="s">
        <v>44</v>
      </c>
      <c r="F54">
        <v>1.5429999999999999</v>
      </c>
      <c r="G54">
        <v>15.43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10</v>
      </c>
      <c r="Q54">
        <v>1.5429999999999999</v>
      </c>
      <c r="R54">
        <v>15.43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B54">
        <v>202305</v>
      </c>
      <c r="AC54">
        <v>202327</v>
      </c>
      <c r="AQ54" t="s">
        <v>51</v>
      </c>
      <c r="AR54" t="s">
        <v>52</v>
      </c>
      <c r="BA54" t="s">
        <v>55</v>
      </c>
      <c r="BB54" t="s">
        <v>56</v>
      </c>
    </row>
    <row r="55" spans="1:56">
      <c r="A55">
        <v>32632</v>
      </c>
      <c r="B55" t="s">
        <v>188</v>
      </c>
      <c r="C55">
        <v>712</v>
      </c>
      <c r="D55" t="s">
        <v>43</v>
      </c>
      <c r="E55" t="s">
        <v>44</v>
      </c>
      <c r="F55">
        <v>2.258</v>
      </c>
      <c r="G55">
        <v>22.58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10</v>
      </c>
      <c r="Q55">
        <v>2.258</v>
      </c>
      <c r="R55">
        <v>22.58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 t="s">
        <v>45</v>
      </c>
      <c r="AB55">
        <v>202307</v>
      </c>
      <c r="AC55">
        <v>202327</v>
      </c>
      <c r="BA55" t="s">
        <v>55</v>
      </c>
      <c r="BB55" t="s">
        <v>56</v>
      </c>
    </row>
    <row r="56" spans="1:56">
      <c r="A56">
        <v>32646</v>
      </c>
      <c r="B56" t="s">
        <v>190</v>
      </c>
      <c r="C56">
        <v>712</v>
      </c>
      <c r="D56" t="s">
        <v>43</v>
      </c>
      <c r="E56" t="s">
        <v>44</v>
      </c>
      <c r="F56">
        <v>2.258</v>
      </c>
      <c r="G56">
        <v>22.58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10</v>
      </c>
      <c r="Q56">
        <v>2.258</v>
      </c>
      <c r="R56">
        <v>22.58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 t="s">
        <v>45</v>
      </c>
      <c r="AB56">
        <v>202308</v>
      </c>
      <c r="AC56">
        <v>202327</v>
      </c>
      <c r="BA56" t="s">
        <v>55</v>
      </c>
      <c r="BB56" t="s">
        <v>56</v>
      </c>
    </row>
    <row r="57" spans="1:56">
      <c r="A57">
        <v>32650</v>
      </c>
      <c r="B57" t="s">
        <v>192</v>
      </c>
      <c r="C57">
        <v>712</v>
      </c>
      <c r="D57" t="s">
        <v>43</v>
      </c>
      <c r="E57" t="s">
        <v>44</v>
      </c>
      <c r="F57">
        <v>2.258</v>
      </c>
      <c r="G57">
        <v>22.58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10</v>
      </c>
      <c r="Q57">
        <v>2.258</v>
      </c>
      <c r="R57">
        <v>22.58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45</v>
      </c>
      <c r="AB57">
        <v>202308</v>
      </c>
      <c r="AC57">
        <v>202327</v>
      </c>
      <c r="BA57" t="s">
        <v>55</v>
      </c>
      <c r="BB57" t="s">
        <v>56</v>
      </c>
    </row>
    <row r="58" spans="1:56">
      <c r="A58">
        <v>32710</v>
      </c>
      <c r="B58" t="s">
        <v>194</v>
      </c>
      <c r="C58">
        <v>712</v>
      </c>
      <c r="D58" t="s">
        <v>43</v>
      </c>
      <c r="E58" t="s">
        <v>44</v>
      </c>
      <c r="F58">
        <v>2.4</v>
      </c>
      <c r="G58">
        <v>24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10</v>
      </c>
      <c r="Q58">
        <v>2.4</v>
      </c>
      <c r="R58">
        <v>24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45</v>
      </c>
      <c r="AB58">
        <v>202308</v>
      </c>
      <c r="AC58">
        <v>202327</v>
      </c>
      <c r="BA58" t="s">
        <v>55</v>
      </c>
      <c r="BB58" t="s">
        <v>56</v>
      </c>
    </row>
    <row r="59" spans="1:56">
      <c r="A59">
        <v>32736</v>
      </c>
      <c r="B59" t="s">
        <v>196</v>
      </c>
      <c r="C59">
        <v>712</v>
      </c>
      <c r="D59" t="s">
        <v>81</v>
      </c>
      <c r="E59" t="s">
        <v>82</v>
      </c>
      <c r="F59">
        <v>2.4</v>
      </c>
      <c r="G59">
        <v>24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10</v>
      </c>
      <c r="Q59">
        <v>2.4</v>
      </c>
      <c r="R59">
        <v>24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 t="s">
        <v>83</v>
      </c>
      <c r="AB59">
        <v>202308</v>
      </c>
      <c r="AC59">
        <v>202327</v>
      </c>
      <c r="AQ59" t="s">
        <v>51</v>
      </c>
      <c r="AR59" t="s">
        <v>52</v>
      </c>
      <c r="BA59" t="s">
        <v>55</v>
      </c>
      <c r="BB59" t="s">
        <v>56</v>
      </c>
    </row>
    <row r="60" spans="1:56">
      <c r="A60">
        <v>32739</v>
      </c>
      <c r="B60" t="s">
        <v>198</v>
      </c>
      <c r="C60">
        <v>712</v>
      </c>
      <c r="D60" t="s">
        <v>81</v>
      </c>
      <c r="E60" t="s">
        <v>82</v>
      </c>
      <c r="F60">
        <v>2.4</v>
      </c>
      <c r="G60">
        <v>24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10</v>
      </c>
      <c r="Q60">
        <v>2.4</v>
      </c>
      <c r="R60">
        <v>24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 t="s">
        <v>83</v>
      </c>
      <c r="AB60">
        <v>202308</v>
      </c>
      <c r="AC60">
        <v>202327</v>
      </c>
      <c r="AQ60" t="s">
        <v>51</v>
      </c>
      <c r="AR60" t="s">
        <v>52</v>
      </c>
      <c r="BA60" t="s">
        <v>55</v>
      </c>
      <c r="BB60" t="s">
        <v>56</v>
      </c>
    </row>
    <row r="61" spans="1:56">
      <c r="A61">
        <v>32744</v>
      </c>
      <c r="B61" t="s">
        <v>200</v>
      </c>
      <c r="C61">
        <v>712</v>
      </c>
      <c r="D61" t="s">
        <v>81</v>
      </c>
      <c r="E61" t="s">
        <v>82</v>
      </c>
      <c r="F61">
        <v>2.4</v>
      </c>
      <c r="G61">
        <v>24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10</v>
      </c>
      <c r="Q61">
        <v>2.4</v>
      </c>
      <c r="R61">
        <v>24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 t="s">
        <v>83</v>
      </c>
      <c r="AB61">
        <v>202308</v>
      </c>
      <c r="AC61">
        <v>202327</v>
      </c>
      <c r="AQ61" t="s">
        <v>51</v>
      </c>
      <c r="AR61" t="s">
        <v>52</v>
      </c>
      <c r="BA61" t="s">
        <v>55</v>
      </c>
      <c r="BB61" t="s">
        <v>56</v>
      </c>
    </row>
    <row r="62" spans="1:56">
      <c r="A62">
        <v>32746</v>
      </c>
      <c r="B62" t="s">
        <v>202</v>
      </c>
      <c r="C62">
        <v>712</v>
      </c>
      <c r="D62" t="s">
        <v>81</v>
      </c>
      <c r="E62" t="s">
        <v>82</v>
      </c>
      <c r="F62">
        <v>2.4</v>
      </c>
      <c r="G62">
        <v>24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10</v>
      </c>
      <c r="Q62">
        <v>2.4</v>
      </c>
      <c r="R62">
        <v>24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83</v>
      </c>
      <c r="AB62">
        <v>202308</v>
      </c>
      <c r="AC62">
        <v>202327</v>
      </c>
      <c r="AQ62" t="s">
        <v>51</v>
      </c>
      <c r="AR62" t="s">
        <v>52</v>
      </c>
      <c r="BA62" t="s">
        <v>55</v>
      </c>
      <c r="BB62" t="s">
        <v>56</v>
      </c>
    </row>
    <row r="63" spans="1:56">
      <c r="A63">
        <v>32760</v>
      </c>
      <c r="B63" t="s">
        <v>204</v>
      </c>
      <c r="C63">
        <v>712</v>
      </c>
      <c r="D63" t="s">
        <v>81</v>
      </c>
      <c r="E63" t="s">
        <v>82</v>
      </c>
      <c r="F63">
        <v>2.6859999999999999</v>
      </c>
      <c r="G63">
        <v>26.86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10</v>
      </c>
      <c r="Q63">
        <v>2.6859999999999999</v>
      </c>
      <c r="R63">
        <v>26.86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83</v>
      </c>
      <c r="AB63">
        <v>202308</v>
      </c>
      <c r="AC63">
        <v>202327</v>
      </c>
      <c r="BA63" t="s">
        <v>55</v>
      </c>
      <c r="BB63" t="s">
        <v>56</v>
      </c>
    </row>
    <row r="64" spans="1:56">
      <c r="A64">
        <v>32763</v>
      </c>
      <c r="B64" t="s">
        <v>206</v>
      </c>
      <c r="C64">
        <v>712</v>
      </c>
      <c r="D64" t="s">
        <v>81</v>
      </c>
      <c r="E64" t="s">
        <v>82</v>
      </c>
      <c r="F64">
        <v>2.1150000000000002</v>
      </c>
      <c r="G64">
        <v>21.15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10</v>
      </c>
      <c r="Q64">
        <v>2.1150000000000002</v>
      </c>
      <c r="R64">
        <v>21.15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 t="s">
        <v>83</v>
      </c>
      <c r="AB64">
        <v>202308</v>
      </c>
      <c r="AC64">
        <v>202327</v>
      </c>
      <c r="AO64" t="s">
        <v>49</v>
      </c>
      <c r="AP64" t="s">
        <v>50</v>
      </c>
      <c r="BA64" t="s">
        <v>55</v>
      </c>
      <c r="BB64" t="s">
        <v>56</v>
      </c>
    </row>
    <row r="65" spans="1:56">
      <c r="A65">
        <v>32764</v>
      </c>
      <c r="B65" t="s">
        <v>208</v>
      </c>
      <c r="C65">
        <v>712</v>
      </c>
      <c r="D65" t="s">
        <v>81</v>
      </c>
      <c r="E65" t="s">
        <v>82</v>
      </c>
      <c r="F65">
        <v>2.1150000000000002</v>
      </c>
      <c r="G65">
        <v>21.15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10</v>
      </c>
      <c r="Q65">
        <v>2.1150000000000002</v>
      </c>
      <c r="R65">
        <v>21.15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 t="s">
        <v>83</v>
      </c>
      <c r="AB65">
        <v>202308</v>
      </c>
      <c r="AC65">
        <v>202327</v>
      </c>
      <c r="AO65" t="s">
        <v>49</v>
      </c>
      <c r="AP65" t="s">
        <v>50</v>
      </c>
      <c r="BA65" t="s">
        <v>55</v>
      </c>
      <c r="BB65" t="s">
        <v>56</v>
      </c>
    </row>
    <row r="66" spans="1:56">
      <c r="A66">
        <v>32767</v>
      </c>
      <c r="B66" t="s">
        <v>210</v>
      </c>
      <c r="C66">
        <v>712</v>
      </c>
      <c r="D66" t="s">
        <v>81</v>
      </c>
      <c r="E66" t="s">
        <v>82</v>
      </c>
      <c r="F66">
        <v>2.1150000000000002</v>
      </c>
      <c r="G66">
        <v>21.15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10</v>
      </c>
      <c r="Q66">
        <v>2.1150000000000002</v>
      </c>
      <c r="R66">
        <v>21.15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 t="s">
        <v>83</v>
      </c>
      <c r="AB66">
        <v>202308</v>
      </c>
      <c r="AC66">
        <v>202327</v>
      </c>
      <c r="AO66" t="s">
        <v>49</v>
      </c>
      <c r="AP66" t="s">
        <v>50</v>
      </c>
      <c r="BA66" t="s">
        <v>55</v>
      </c>
      <c r="BB66" t="s">
        <v>56</v>
      </c>
    </row>
    <row r="67" spans="1:56">
      <c r="A67">
        <v>32769</v>
      </c>
      <c r="B67" t="s">
        <v>212</v>
      </c>
      <c r="C67">
        <v>712</v>
      </c>
      <c r="D67" t="s">
        <v>81</v>
      </c>
      <c r="E67" t="s">
        <v>82</v>
      </c>
      <c r="F67">
        <v>2.1150000000000002</v>
      </c>
      <c r="G67">
        <v>21.15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10</v>
      </c>
      <c r="Q67">
        <v>2.1150000000000002</v>
      </c>
      <c r="R67">
        <v>21.15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83</v>
      </c>
      <c r="AB67">
        <v>202308</v>
      </c>
      <c r="AC67">
        <v>202327</v>
      </c>
      <c r="AQ67" t="s">
        <v>51</v>
      </c>
      <c r="AR67" t="s">
        <v>52</v>
      </c>
      <c r="BA67" t="s">
        <v>55</v>
      </c>
      <c r="BB67" t="s">
        <v>56</v>
      </c>
    </row>
    <row r="68" spans="1:56">
      <c r="A68">
        <v>32777</v>
      </c>
      <c r="B68" t="s">
        <v>214</v>
      </c>
      <c r="C68">
        <v>712</v>
      </c>
      <c r="D68" t="s">
        <v>215</v>
      </c>
      <c r="E68" t="s">
        <v>216</v>
      </c>
      <c r="F68">
        <v>1.9430000000000001</v>
      </c>
      <c r="G68">
        <v>48.57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25</v>
      </c>
      <c r="Q68">
        <v>1.9430000000000001</v>
      </c>
      <c r="R68">
        <v>48.57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217</v>
      </c>
      <c r="AB68">
        <v>202308</v>
      </c>
      <c r="AC68">
        <v>202327</v>
      </c>
      <c r="BC68" t="s">
        <v>61</v>
      </c>
      <c r="BD68" t="s">
        <v>62</v>
      </c>
    </row>
    <row r="69" spans="1:56">
      <c r="A69">
        <v>32778</v>
      </c>
      <c r="B69" t="s">
        <v>219</v>
      </c>
      <c r="C69">
        <v>712</v>
      </c>
      <c r="D69" t="s">
        <v>215</v>
      </c>
      <c r="E69" t="s">
        <v>216</v>
      </c>
      <c r="F69">
        <v>1.9430000000000001</v>
      </c>
      <c r="G69">
        <v>48.57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25</v>
      </c>
      <c r="Q69">
        <v>1.9430000000000001</v>
      </c>
      <c r="R69">
        <v>48.57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 t="s">
        <v>217</v>
      </c>
      <c r="AB69">
        <v>202302</v>
      </c>
      <c r="AC69">
        <v>202326</v>
      </c>
      <c r="BC69" t="s">
        <v>61</v>
      </c>
      <c r="BD69" t="s">
        <v>62</v>
      </c>
    </row>
    <row r="70" spans="1:56">
      <c r="A70">
        <v>32781</v>
      </c>
      <c r="B70" t="s">
        <v>221</v>
      </c>
      <c r="C70">
        <v>712</v>
      </c>
      <c r="D70" t="s">
        <v>43</v>
      </c>
      <c r="E70" t="s">
        <v>44</v>
      </c>
      <c r="F70">
        <v>2.5430000000000001</v>
      </c>
      <c r="G70">
        <v>25.43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10</v>
      </c>
      <c r="Q70">
        <v>2.5430000000000001</v>
      </c>
      <c r="R70">
        <v>25.43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 t="s">
        <v>45</v>
      </c>
      <c r="AB70">
        <v>202302</v>
      </c>
      <c r="AC70">
        <v>202326</v>
      </c>
      <c r="AO70" t="s">
        <v>49</v>
      </c>
      <c r="AP70" t="s">
        <v>50</v>
      </c>
      <c r="BC70" t="s">
        <v>61</v>
      </c>
      <c r="BD70" t="s">
        <v>62</v>
      </c>
    </row>
    <row r="71" spans="1:56">
      <c r="A71">
        <v>32783</v>
      </c>
      <c r="B71" t="s">
        <v>223</v>
      </c>
      <c r="C71">
        <v>712</v>
      </c>
      <c r="D71" t="s">
        <v>81</v>
      </c>
      <c r="E71" t="s">
        <v>82</v>
      </c>
      <c r="F71">
        <v>4.6859999999999999</v>
      </c>
      <c r="G71">
        <v>46.86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10</v>
      </c>
      <c r="Q71">
        <v>4.6859999999999999</v>
      </c>
      <c r="R71">
        <v>46.86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 t="s">
        <v>83</v>
      </c>
      <c r="AB71">
        <v>202308</v>
      </c>
      <c r="AC71">
        <v>202327</v>
      </c>
      <c r="AQ71" t="s">
        <v>51</v>
      </c>
      <c r="AR71" t="s">
        <v>52</v>
      </c>
      <c r="BA71" t="s">
        <v>55</v>
      </c>
      <c r="BB71" t="s">
        <v>56</v>
      </c>
    </row>
    <row r="72" spans="1:56">
      <c r="A72">
        <v>32786</v>
      </c>
      <c r="B72" t="s">
        <v>225</v>
      </c>
      <c r="C72">
        <v>712</v>
      </c>
      <c r="D72" t="s">
        <v>81</v>
      </c>
      <c r="E72" t="s">
        <v>82</v>
      </c>
      <c r="F72">
        <v>4.4000000000000004</v>
      </c>
      <c r="G72">
        <v>44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10</v>
      </c>
      <c r="Q72">
        <v>4.4000000000000004</v>
      </c>
      <c r="R72">
        <v>44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83</v>
      </c>
      <c r="AB72">
        <v>202305</v>
      </c>
      <c r="AC72">
        <v>202327</v>
      </c>
      <c r="AQ72" t="s">
        <v>51</v>
      </c>
      <c r="AR72" t="s">
        <v>52</v>
      </c>
      <c r="BA72" t="s">
        <v>55</v>
      </c>
      <c r="BB72" t="s">
        <v>56</v>
      </c>
    </row>
    <row r="73" spans="1:56">
      <c r="A73">
        <v>32800</v>
      </c>
      <c r="B73" t="s">
        <v>227</v>
      </c>
      <c r="C73">
        <v>712</v>
      </c>
      <c r="D73" t="s">
        <v>43</v>
      </c>
      <c r="E73" t="s">
        <v>44</v>
      </c>
      <c r="F73">
        <v>2.258</v>
      </c>
      <c r="G73">
        <v>22.58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10</v>
      </c>
      <c r="Q73">
        <v>2.258</v>
      </c>
      <c r="R73">
        <v>22.58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45</v>
      </c>
      <c r="AB73">
        <v>202305</v>
      </c>
      <c r="AC73">
        <v>202327</v>
      </c>
      <c r="BA73" t="s">
        <v>55</v>
      </c>
      <c r="BB73" t="s">
        <v>56</v>
      </c>
    </row>
    <row r="74" spans="1:56">
      <c r="A74">
        <v>32803</v>
      </c>
      <c r="B74" t="s">
        <v>229</v>
      </c>
      <c r="C74">
        <v>712</v>
      </c>
      <c r="D74" t="s">
        <v>43</v>
      </c>
      <c r="E74" t="s">
        <v>44</v>
      </c>
      <c r="F74">
        <v>2.4</v>
      </c>
      <c r="G74">
        <v>24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10</v>
      </c>
      <c r="Q74">
        <v>2.4</v>
      </c>
      <c r="R74">
        <v>24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 t="s">
        <v>45</v>
      </c>
      <c r="AB74">
        <v>202308</v>
      </c>
      <c r="AC74">
        <v>202327</v>
      </c>
      <c r="BA74" t="s">
        <v>55</v>
      </c>
      <c r="BB74" t="s">
        <v>56</v>
      </c>
    </row>
    <row r="75" spans="1:56">
      <c r="A75">
        <v>32812</v>
      </c>
      <c r="B75" t="s">
        <v>231</v>
      </c>
      <c r="C75">
        <v>712</v>
      </c>
      <c r="D75" t="s">
        <v>43</v>
      </c>
      <c r="E75" t="s">
        <v>44</v>
      </c>
      <c r="F75">
        <v>2.7</v>
      </c>
      <c r="G75">
        <v>27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10</v>
      </c>
      <c r="Q75">
        <v>2.7</v>
      </c>
      <c r="R75">
        <v>27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 t="s">
        <v>45</v>
      </c>
      <c r="AB75">
        <v>202308</v>
      </c>
      <c r="AC75">
        <v>202327</v>
      </c>
      <c r="AO75" t="s">
        <v>49</v>
      </c>
      <c r="AP75" t="s">
        <v>50</v>
      </c>
      <c r="BA75" t="s">
        <v>55</v>
      </c>
      <c r="BB75" t="s">
        <v>56</v>
      </c>
    </row>
    <row r="76" spans="1:56">
      <c r="A76">
        <v>32815</v>
      </c>
      <c r="B76" t="s">
        <v>233</v>
      </c>
      <c r="C76">
        <v>712</v>
      </c>
      <c r="D76" t="s">
        <v>43</v>
      </c>
      <c r="E76" t="s">
        <v>44</v>
      </c>
      <c r="F76">
        <v>1.829</v>
      </c>
      <c r="G76">
        <v>18.29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10</v>
      </c>
      <c r="Q76">
        <v>1.829</v>
      </c>
      <c r="R76">
        <v>18.29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 t="s">
        <v>45</v>
      </c>
      <c r="AB76">
        <v>202308</v>
      </c>
      <c r="AC76">
        <v>202327</v>
      </c>
      <c r="AO76" t="s">
        <v>49</v>
      </c>
      <c r="AP76" t="s">
        <v>50</v>
      </c>
      <c r="BA76" t="s">
        <v>55</v>
      </c>
      <c r="BB76" t="s">
        <v>56</v>
      </c>
    </row>
    <row r="77" spans="1:56">
      <c r="A77">
        <v>32816</v>
      </c>
      <c r="B77" t="s">
        <v>235</v>
      </c>
      <c r="C77">
        <v>712</v>
      </c>
      <c r="D77" t="s">
        <v>43</v>
      </c>
      <c r="E77" t="s">
        <v>44</v>
      </c>
      <c r="F77">
        <v>1.972</v>
      </c>
      <c r="G77">
        <v>19.72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10</v>
      </c>
      <c r="Q77">
        <v>1.972</v>
      </c>
      <c r="R77">
        <v>19.72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45</v>
      </c>
      <c r="AB77">
        <v>202308</v>
      </c>
      <c r="AC77">
        <v>202327</v>
      </c>
      <c r="AO77" t="s">
        <v>49</v>
      </c>
      <c r="AP77" t="s">
        <v>50</v>
      </c>
      <c r="BA77" t="s">
        <v>55</v>
      </c>
      <c r="BB77" t="s">
        <v>56</v>
      </c>
    </row>
    <row r="78" spans="1:56">
      <c r="A78">
        <v>32817</v>
      </c>
      <c r="B78" t="s">
        <v>237</v>
      </c>
      <c r="C78">
        <v>712</v>
      </c>
      <c r="D78" t="s">
        <v>43</v>
      </c>
      <c r="E78" t="s">
        <v>44</v>
      </c>
      <c r="F78">
        <v>1.4</v>
      </c>
      <c r="G78">
        <v>14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10</v>
      </c>
      <c r="Q78">
        <v>1.4</v>
      </c>
      <c r="R78">
        <v>14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45</v>
      </c>
      <c r="AB78">
        <v>202308</v>
      </c>
      <c r="AC78">
        <v>202327</v>
      </c>
      <c r="BA78" t="s">
        <v>55</v>
      </c>
      <c r="BB78" t="s">
        <v>56</v>
      </c>
    </row>
    <row r="79" spans="1:56">
      <c r="A79">
        <v>32818</v>
      </c>
      <c r="B79" t="s">
        <v>239</v>
      </c>
      <c r="C79">
        <v>712</v>
      </c>
      <c r="D79" t="s">
        <v>43</v>
      </c>
      <c r="E79" t="s">
        <v>44</v>
      </c>
      <c r="F79">
        <v>1.972</v>
      </c>
      <c r="G79">
        <v>19.72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10</v>
      </c>
      <c r="Q79">
        <v>1.972</v>
      </c>
      <c r="R79">
        <v>19.72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 t="s">
        <v>45</v>
      </c>
      <c r="AB79">
        <v>202308</v>
      </c>
      <c r="AC79">
        <v>202327</v>
      </c>
      <c r="BA79" t="s">
        <v>55</v>
      </c>
      <c r="BB79" t="s">
        <v>56</v>
      </c>
    </row>
    <row r="80" spans="1:56">
      <c r="A80">
        <v>32820</v>
      </c>
      <c r="B80" t="s">
        <v>241</v>
      </c>
      <c r="C80">
        <v>712</v>
      </c>
      <c r="D80" t="s">
        <v>43</v>
      </c>
      <c r="E80" t="s">
        <v>44</v>
      </c>
      <c r="F80">
        <v>1.972</v>
      </c>
      <c r="G80">
        <v>19.72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10</v>
      </c>
      <c r="Q80">
        <v>1.972</v>
      </c>
      <c r="R80">
        <v>19.72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 t="s">
        <v>45</v>
      </c>
      <c r="AB80">
        <v>202308</v>
      </c>
      <c r="AC80">
        <v>202327</v>
      </c>
      <c r="BA80" t="s">
        <v>55</v>
      </c>
      <c r="BB80" t="s">
        <v>56</v>
      </c>
    </row>
    <row r="81" spans="1:56">
      <c r="A81">
        <v>32826</v>
      </c>
      <c r="B81" t="s">
        <v>243</v>
      </c>
      <c r="C81">
        <v>712</v>
      </c>
      <c r="D81" t="s">
        <v>43</v>
      </c>
      <c r="E81" t="s">
        <v>44</v>
      </c>
      <c r="F81">
        <v>1.6</v>
      </c>
      <c r="G81">
        <v>16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10</v>
      </c>
      <c r="Q81">
        <v>1.6</v>
      </c>
      <c r="R81">
        <v>16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 t="s">
        <v>45</v>
      </c>
      <c r="AB81">
        <v>202308</v>
      </c>
      <c r="AC81">
        <v>202327</v>
      </c>
      <c r="AO81" t="s">
        <v>49</v>
      </c>
      <c r="AP81" t="s">
        <v>50</v>
      </c>
      <c r="BA81" t="s">
        <v>55</v>
      </c>
      <c r="BB81" t="s">
        <v>56</v>
      </c>
    </row>
    <row r="82" spans="1:56">
      <c r="A82">
        <v>32828</v>
      </c>
      <c r="B82" t="s">
        <v>245</v>
      </c>
      <c r="C82">
        <v>712</v>
      </c>
      <c r="D82" t="s">
        <v>43</v>
      </c>
      <c r="E82" t="s">
        <v>44</v>
      </c>
      <c r="F82">
        <v>1.972</v>
      </c>
      <c r="G82">
        <v>19.72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10</v>
      </c>
      <c r="Q82">
        <v>1.972</v>
      </c>
      <c r="R82">
        <v>19.72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45</v>
      </c>
      <c r="AB82">
        <v>202308</v>
      </c>
      <c r="AC82">
        <v>202327</v>
      </c>
      <c r="BA82" t="s">
        <v>55</v>
      </c>
      <c r="BB82" t="s">
        <v>56</v>
      </c>
    </row>
    <row r="83" spans="1:56">
      <c r="A83">
        <v>32829</v>
      </c>
      <c r="B83" t="s">
        <v>247</v>
      </c>
      <c r="C83">
        <v>712</v>
      </c>
      <c r="D83" t="s">
        <v>43</v>
      </c>
      <c r="E83" t="s">
        <v>44</v>
      </c>
      <c r="F83">
        <v>1.5429999999999999</v>
      </c>
      <c r="G83">
        <v>15.43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10</v>
      </c>
      <c r="Q83">
        <v>1.5429999999999999</v>
      </c>
      <c r="R83">
        <v>15.43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45</v>
      </c>
      <c r="AB83">
        <v>202308</v>
      </c>
      <c r="AC83">
        <v>202327</v>
      </c>
      <c r="AO83" t="s">
        <v>49</v>
      </c>
      <c r="AP83" t="s">
        <v>50</v>
      </c>
      <c r="BA83" t="s">
        <v>55</v>
      </c>
      <c r="BB83" t="s">
        <v>56</v>
      </c>
    </row>
    <row r="84" spans="1:56">
      <c r="A84">
        <v>33131</v>
      </c>
      <c r="B84" t="s">
        <v>249</v>
      </c>
      <c r="C84">
        <v>712</v>
      </c>
      <c r="D84" t="s">
        <v>250</v>
      </c>
      <c r="E84" t="s">
        <v>251</v>
      </c>
      <c r="F84">
        <v>1.8859999999999999</v>
      </c>
      <c r="G84">
        <v>47.15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25</v>
      </c>
      <c r="Q84">
        <v>1.8859999999999999</v>
      </c>
      <c r="R84">
        <v>47.15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 t="s">
        <v>45</v>
      </c>
      <c r="AB84">
        <v>202308</v>
      </c>
      <c r="AC84">
        <v>202327</v>
      </c>
      <c r="BC84" t="s">
        <v>61</v>
      </c>
      <c r="BD84" t="s">
        <v>62</v>
      </c>
    </row>
    <row r="85" spans="1:56">
      <c r="A85">
        <v>33136</v>
      </c>
      <c r="B85" t="s">
        <v>253</v>
      </c>
      <c r="C85">
        <v>712</v>
      </c>
      <c r="D85" t="s">
        <v>250</v>
      </c>
      <c r="E85" t="s">
        <v>251</v>
      </c>
      <c r="F85">
        <v>1.8859999999999999</v>
      </c>
      <c r="G85">
        <v>47.15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25</v>
      </c>
      <c r="Q85">
        <v>1.8859999999999999</v>
      </c>
      <c r="R85">
        <v>47.15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 t="s">
        <v>45</v>
      </c>
      <c r="AB85">
        <v>202305</v>
      </c>
      <c r="AC85">
        <v>202327</v>
      </c>
      <c r="BC85" t="s">
        <v>61</v>
      </c>
      <c r="BD85" t="s">
        <v>62</v>
      </c>
    </row>
    <row r="86" spans="1:56">
      <c r="A86">
        <v>33209</v>
      </c>
      <c r="B86" t="s">
        <v>255</v>
      </c>
      <c r="C86">
        <v>712</v>
      </c>
      <c r="D86" t="s">
        <v>86</v>
      </c>
      <c r="E86" t="s">
        <v>87</v>
      </c>
      <c r="F86">
        <v>5.5430000000000001</v>
      </c>
      <c r="G86">
        <v>55.43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10</v>
      </c>
      <c r="Q86">
        <v>5.5430000000000001</v>
      </c>
      <c r="R86">
        <v>55.43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 t="s">
        <v>88</v>
      </c>
      <c r="AB86">
        <v>202305</v>
      </c>
      <c r="AC86">
        <v>202327</v>
      </c>
      <c r="BC86" t="s">
        <v>61</v>
      </c>
      <c r="BD86" t="s">
        <v>62</v>
      </c>
    </row>
    <row r="87" spans="1:56">
      <c r="A87">
        <v>33227</v>
      </c>
      <c r="B87" t="s">
        <v>257</v>
      </c>
      <c r="C87">
        <v>712</v>
      </c>
      <c r="D87" t="s">
        <v>43</v>
      </c>
      <c r="E87" t="s">
        <v>44</v>
      </c>
      <c r="F87">
        <v>1.972</v>
      </c>
      <c r="G87">
        <v>19.72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10</v>
      </c>
      <c r="Q87">
        <v>1.972</v>
      </c>
      <c r="R87">
        <v>19.72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45</v>
      </c>
      <c r="AB87">
        <v>202305</v>
      </c>
      <c r="AC87">
        <v>202327</v>
      </c>
      <c r="AO87" t="s">
        <v>49</v>
      </c>
      <c r="AP87" t="s">
        <v>50</v>
      </c>
      <c r="BA87" t="s">
        <v>55</v>
      </c>
      <c r="BB87" t="s">
        <v>56</v>
      </c>
    </row>
    <row r="88" spans="1:56">
      <c r="A88">
        <v>33229</v>
      </c>
      <c r="B88" t="s">
        <v>259</v>
      </c>
      <c r="C88">
        <v>712</v>
      </c>
      <c r="D88" t="s">
        <v>43</v>
      </c>
      <c r="E88" t="s">
        <v>44</v>
      </c>
      <c r="F88">
        <v>4.4000000000000004</v>
      </c>
      <c r="G88">
        <v>44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10</v>
      </c>
      <c r="Q88">
        <v>4.4000000000000004</v>
      </c>
      <c r="R88">
        <v>44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45</v>
      </c>
      <c r="AB88">
        <v>202308</v>
      </c>
      <c r="AC88">
        <v>202327</v>
      </c>
      <c r="AO88" t="s">
        <v>49</v>
      </c>
      <c r="AP88" t="s">
        <v>50</v>
      </c>
      <c r="BA88" t="s">
        <v>55</v>
      </c>
      <c r="BB88" t="s">
        <v>56</v>
      </c>
    </row>
    <row r="89" spans="1:56">
      <c r="A89">
        <v>33233</v>
      </c>
      <c r="B89" t="s">
        <v>261</v>
      </c>
      <c r="C89">
        <v>712</v>
      </c>
      <c r="D89" t="s">
        <v>43</v>
      </c>
      <c r="E89" t="s">
        <v>44</v>
      </c>
      <c r="F89">
        <v>2.8290000000000002</v>
      </c>
      <c r="G89">
        <v>28.29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10</v>
      </c>
      <c r="Q89">
        <v>2.8290000000000002</v>
      </c>
      <c r="R89">
        <v>28.29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 t="s">
        <v>45</v>
      </c>
      <c r="AB89">
        <v>202308</v>
      </c>
      <c r="AC89">
        <v>202327</v>
      </c>
      <c r="AO89" t="s">
        <v>49</v>
      </c>
      <c r="AP89" t="s">
        <v>50</v>
      </c>
      <c r="BA89" t="s">
        <v>55</v>
      </c>
      <c r="BB89" t="s">
        <v>56</v>
      </c>
    </row>
    <row r="90" spans="1:56">
      <c r="A90">
        <v>33236</v>
      </c>
      <c r="B90" t="s">
        <v>263</v>
      </c>
      <c r="C90">
        <v>712</v>
      </c>
      <c r="D90" t="s">
        <v>43</v>
      </c>
      <c r="E90" t="s">
        <v>44</v>
      </c>
      <c r="F90">
        <v>2.1150000000000002</v>
      </c>
      <c r="G90">
        <v>21.15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10</v>
      </c>
      <c r="Q90">
        <v>2.1150000000000002</v>
      </c>
      <c r="R90">
        <v>21.15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 t="s">
        <v>45</v>
      </c>
      <c r="AB90">
        <v>202308</v>
      </c>
      <c r="AC90">
        <v>202327</v>
      </c>
      <c r="BA90" t="s">
        <v>55</v>
      </c>
      <c r="BB90" t="s">
        <v>56</v>
      </c>
    </row>
    <row r="91" spans="1:56">
      <c r="A91">
        <v>33238</v>
      </c>
      <c r="B91" t="s">
        <v>265</v>
      </c>
      <c r="C91">
        <v>712</v>
      </c>
      <c r="D91" t="s">
        <v>43</v>
      </c>
      <c r="E91" t="s">
        <v>44</v>
      </c>
      <c r="F91">
        <v>2.7</v>
      </c>
      <c r="G91">
        <v>27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10</v>
      </c>
      <c r="Q91">
        <v>2.7</v>
      </c>
      <c r="R91">
        <v>27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 t="s">
        <v>45</v>
      </c>
      <c r="AB91">
        <v>202308</v>
      </c>
      <c r="AC91">
        <v>202327</v>
      </c>
      <c r="BA91" t="s">
        <v>55</v>
      </c>
      <c r="BB91" t="s">
        <v>56</v>
      </c>
    </row>
    <row r="92" spans="1:56">
      <c r="A92">
        <v>33250</v>
      </c>
      <c r="B92" t="s">
        <v>267</v>
      </c>
      <c r="C92">
        <v>712</v>
      </c>
      <c r="D92" t="s">
        <v>43</v>
      </c>
      <c r="E92" t="s">
        <v>44</v>
      </c>
      <c r="F92">
        <v>2.5430000000000001</v>
      </c>
      <c r="G92">
        <v>25.43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10</v>
      </c>
      <c r="Q92">
        <v>2.5430000000000001</v>
      </c>
      <c r="R92">
        <v>25.43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45</v>
      </c>
      <c r="AB92">
        <v>202308</v>
      </c>
      <c r="AC92">
        <v>202327</v>
      </c>
      <c r="BA92" t="s">
        <v>55</v>
      </c>
      <c r="BB92" t="s">
        <v>56</v>
      </c>
    </row>
    <row r="93" spans="1:56">
      <c r="A93">
        <v>33251</v>
      </c>
      <c r="B93" t="s">
        <v>269</v>
      </c>
      <c r="C93">
        <v>712</v>
      </c>
      <c r="D93" t="s">
        <v>43</v>
      </c>
      <c r="E93" t="s">
        <v>44</v>
      </c>
      <c r="F93">
        <v>2.5430000000000001</v>
      </c>
      <c r="G93">
        <v>25.43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10</v>
      </c>
      <c r="Q93">
        <v>2.5430000000000001</v>
      </c>
      <c r="R93">
        <v>25.43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45</v>
      </c>
      <c r="AB93">
        <v>202308</v>
      </c>
      <c r="AC93">
        <v>202327</v>
      </c>
      <c r="BA93" t="s">
        <v>55</v>
      </c>
      <c r="BB93" t="s">
        <v>56</v>
      </c>
    </row>
    <row r="94" spans="1:56">
      <c r="A94">
        <v>33653</v>
      </c>
      <c r="B94" t="s">
        <v>271</v>
      </c>
      <c r="C94">
        <v>712</v>
      </c>
      <c r="D94" t="s">
        <v>43</v>
      </c>
      <c r="E94" t="s">
        <v>44</v>
      </c>
      <c r="F94">
        <v>2.5430000000000001</v>
      </c>
      <c r="G94">
        <v>25.43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10</v>
      </c>
      <c r="Q94">
        <v>2.5430000000000001</v>
      </c>
      <c r="R94">
        <v>25.43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 t="s">
        <v>45</v>
      </c>
      <c r="AB94">
        <v>202308</v>
      </c>
      <c r="AC94">
        <v>202327</v>
      </c>
      <c r="BA94" t="s">
        <v>55</v>
      </c>
      <c r="BB94" t="s">
        <v>56</v>
      </c>
    </row>
    <row r="95" spans="1:56">
      <c r="A95">
        <v>40016</v>
      </c>
      <c r="B95" t="s">
        <v>273</v>
      </c>
      <c r="C95">
        <v>712</v>
      </c>
      <c r="D95" t="s">
        <v>43</v>
      </c>
      <c r="E95" t="s">
        <v>44</v>
      </c>
      <c r="F95">
        <v>3.1150000000000002</v>
      </c>
      <c r="G95">
        <v>31.15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10</v>
      </c>
      <c r="Q95">
        <v>3.1150000000000002</v>
      </c>
      <c r="R95">
        <v>31.15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 t="s">
        <v>45</v>
      </c>
      <c r="AB95">
        <v>202308</v>
      </c>
      <c r="AC95">
        <v>202327</v>
      </c>
      <c r="AO95" t="s">
        <v>49</v>
      </c>
      <c r="AP95" t="s">
        <v>50</v>
      </c>
      <c r="AQ95" t="s">
        <v>51</v>
      </c>
      <c r="AR95" t="s">
        <v>52</v>
      </c>
      <c r="BA95" t="s">
        <v>55</v>
      </c>
      <c r="BB95" t="s">
        <v>56</v>
      </c>
    </row>
    <row r="96" spans="1:56">
      <c r="A96">
        <v>40023</v>
      </c>
      <c r="B96" t="s">
        <v>275</v>
      </c>
      <c r="C96">
        <v>712</v>
      </c>
      <c r="D96" t="s">
        <v>250</v>
      </c>
      <c r="E96" t="s">
        <v>251</v>
      </c>
      <c r="F96">
        <v>3.4</v>
      </c>
      <c r="G96">
        <v>85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25</v>
      </c>
      <c r="Q96">
        <v>3.4</v>
      </c>
      <c r="R96">
        <v>85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 t="s">
        <v>45</v>
      </c>
      <c r="AB96">
        <v>202308</v>
      </c>
      <c r="AC96">
        <v>202327</v>
      </c>
      <c r="BC96" t="s">
        <v>61</v>
      </c>
      <c r="BD96" t="s">
        <v>62</v>
      </c>
    </row>
    <row r="97" spans="1:58">
      <c r="A97">
        <v>40024</v>
      </c>
      <c r="B97" t="s">
        <v>277</v>
      </c>
      <c r="C97">
        <v>712</v>
      </c>
      <c r="D97" t="s">
        <v>250</v>
      </c>
      <c r="E97" t="s">
        <v>251</v>
      </c>
      <c r="F97">
        <v>3.4</v>
      </c>
      <c r="G97">
        <v>85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25</v>
      </c>
      <c r="Q97">
        <v>3.4</v>
      </c>
      <c r="R97">
        <v>85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45</v>
      </c>
      <c r="AB97">
        <v>202309</v>
      </c>
      <c r="AC97">
        <v>202327</v>
      </c>
      <c r="BC97" t="s">
        <v>61</v>
      </c>
      <c r="BD97" t="s">
        <v>62</v>
      </c>
    </row>
    <row r="98" spans="1:58">
      <c r="A98">
        <v>40025</v>
      </c>
      <c r="B98" t="s">
        <v>279</v>
      </c>
      <c r="C98">
        <v>712</v>
      </c>
      <c r="D98" t="s">
        <v>280</v>
      </c>
      <c r="E98" t="s">
        <v>281</v>
      </c>
      <c r="F98">
        <v>3.1150000000000002</v>
      </c>
      <c r="G98">
        <v>77.87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25</v>
      </c>
      <c r="Q98">
        <v>3.1150000000000002</v>
      </c>
      <c r="R98">
        <v>77.87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83</v>
      </c>
      <c r="AB98">
        <v>202309</v>
      </c>
      <c r="AC98">
        <v>202327</v>
      </c>
      <c r="AO98" t="s">
        <v>49</v>
      </c>
      <c r="AP98" t="s">
        <v>50</v>
      </c>
      <c r="BA98" t="s">
        <v>55</v>
      </c>
      <c r="BB98" t="s">
        <v>56</v>
      </c>
    </row>
    <row r="99" spans="1:58">
      <c r="A99">
        <v>40029</v>
      </c>
      <c r="B99" t="s">
        <v>283</v>
      </c>
      <c r="C99">
        <v>712</v>
      </c>
      <c r="D99" t="s">
        <v>284</v>
      </c>
      <c r="E99" t="s">
        <v>285</v>
      </c>
      <c r="F99">
        <v>0.88600000000000001</v>
      </c>
      <c r="G99">
        <v>22.15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25</v>
      </c>
      <c r="Q99">
        <v>0.88600000000000001</v>
      </c>
      <c r="R99">
        <v>22.15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 t="s">
        <v>286</v>
      </c>
      <c r="AB99">
        <v>202308</v>
      </c>
      <c r="AC99">
        <v>202327</v>
      </c>
      <c r="AO99" t="s">
        <v>49</v>
      </c>
      <c r="AP99" t="s">
        <v>50</v>
      </c>
      <c r="AQ99" t="s">
        <v>51</v>
      </c>
      <c r="AR99" t="s">
        <v>52</v>
      </c>
      <c r="BE99" t="s">
        <v>169</v>
      </c>
      <c r="BF99" t="s">
        <v>170</v>
      </c>
    </row>
    <row r="100" spans="1:58">
      <c r="A100">
        <v>40031</v>
      </c>
      <c r="B100" t="s">
        <v>288</v>
      </c>
      <c r="C100">
        <v>712</v>
      </c>
      <c r="D100" t="s">
        <v>289</v>
      </c>
      <c r="E100" t="s">
        <v>290</v>
      </c>
      <c r="F100">
        <v>1.0580000000000001</v>
      </c>
      <c r="G100">
        <v>26.45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25</v>
      </c>
      <c r="Q100">
        <v>1.0580000000000001</v>
      </c>
      <c r="R100">
        <v>26.45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 t="s">
        <v>291</v>
      </c>
      <c r="AB100">
        <v>202302</v>
      </c>
      <c r="AC100">
        <v>202326</v>
      </c>
      <c r="AE100" t="s">
        <v>47</v>
      </c>
      <c r="AF100" t="s">
        <v>48</v>
      </c>
      <c r="AO100" t="s">
        <v>49</v>
      </c>
      <c r="AP100" t="s">
        <v>50</v>
      </c>
      <c r="AQ100" t="s">
        <v>51</v>
      </c>
      <c r="AR100" t="s">
        <v>52</v>
      </c>
      <c r="BE100" t="s">
        <v>169</v>
      </c>
      <c r="BF100" t="s">
        <v>170</v>
      </c>
    </row>
    <row r="101" spans="1:58">
      <c r="A101">
        <v>40035</v>
      </c>
      <c r="B101" t="s">
        <v>293</v>
      </c>
      <c r="C101">
        <v>712</v>
      </c>
      <c r="D101" t="s">
        <v>294</v>
      </c>
      <c r="E101" t="s">
        <v>295</v>
      </c>
      <c r="F101">
        <v>55.715000000000003</v>
      </c>
      <c r="G101">
        <v>55.71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</v>
      </c>
      <c r="Q101">
        <v>55.715000000000003</v>
      </c>
      <c r="R101">
        <v>55.71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 t="s">
        <v>295</v>
      </c>
      <c r="AB101">
        <v>202302</v>
      </c>
      <c r="AC101">
        <v>202326</v>
      </c>
      <c r="BE101" t="s">
        <v>169</v>
      </c>
      <c r="BF101" t="s">
        <v>170</v>
      </c>
    </row>
    <row r="102" spans="1:58">
      <c r="A102">
        <v>40203</v>
      </c>
      <c r="B102" t="s">
        <v>297</v>
      </c>
      <c r="C102">
        <v>712</v>
      </c>
      <c r="D102" t="s">
        <v>280</v>
      </c>
      <c r="E102" t="s">
        <v>281</v>
      </c>
      <c r="F102">
        <v>3.4</v>
      </c>
      <c r="G102">
        <v>85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25</v>
      </c>
      <c r="Q102">
        <v>3.4</v>
      </c>
      <c r="R102">
        <v>85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83</v>
      </c>
      <c r="AB102">
        <v>202309</v>
      </c>
      <c r="AC102">
        <v>202327</v>
      </c>
      <c r="BA102" t="s">
        <v>55</v>
      </c>
      <c r="BB102" t="s">
        <v>56</v>
      </c>
    </row>
    <row r="103" spans="1:58">
      <c r="A103">
        <v>40275</v>
      </c>
      <c r="B103" t="s">
        <v>299</v>
      </c>
      <c r="C103">
        <v>712</v>
      </c>
      <c r="D103" t="s">
        <v>43</v>
      </c>
      <c r="E103" t="s">
        <v>44</v>
      </c>
      <c r="F103">
        <v>5.6859999999999999</v>
      </c>
      <c r="G103">
        <v>56.86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10</v>
      </c>
      <c r="Q103">
        <v>5.6859999999999999</v>
      </c>
      <c r="R103">
        <v>56.86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45</v>
      </c>
      <c r="AB103">
        <v>202308</v>
      </c>
      <c r="AC103">
        <v>202327</v>
      </c>
      <c r="BA103" t="s">
        <v>55</v>
      </c>
      <c r="BB103" t="s">
        <v>56</v>
      </c>
    </row>
    <row r="104" spans="1:58">
      <c r="A104">
        <v>40451</v>
      </c>
      <c r="B104" t="s">
        <v>301</v>
      </c>
      <c r="C104">
        <v>712</v>
      </c>
      <c r="D104" t="s">
        <v>250</v>
      </c>
      <c r="E104" t="s">
        <v>251</v>
      </c>
      <c r="F104">
        <v>1.5289999999999999</v>
      </c>
      <c r="G104">
        <v>38.22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25</v>
      </c>
      <c r="Q104">
        <v>1.5289999999999999</v>
      </c>
      <c r="R104">
        <v>38.22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 t="s">
        <v>45</v>
      </c>
      <c r="AB104">
        <v>202308</v>
      </c>
      <c r="AC104">
        <v>202327</v>
      </c>
      <c r="BC104" t="s">
        <v>61</v>
      </c>
      <c r="BD104" t="s">
        <v>62</v>
      </c>
    </row>
    <row r="105" spans="1:58">
      <c r="A105">
        <v>40452</v>
      </c>
      <c r="B105" t="s">
        <v>303</v>
      </c>
      <c r="C105">
        <v>712</v>
      </c>
      <c r="D105" t="s">
        <v>250</v>
      </c>
      <c r="E105" t="s">
        <v>251</v>
      </c>
      <c r="F105">
        <v>1.5289999999999999</v>
      </c>
      <c r="G105">
        <v>38.22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25</v>
      </c>
      <c r="Q105">
        <v>1.5289999999999999</v>
      </c>
      <c r="R105">
        <v>38.22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 t="s">
        <v>45</v>
      </c>
      <c r="AB105">
        <v>202305</v>
      </c>
      <c r="AC105">
        <v>202327</v>
      </c>
      <c r="BC105" t="s">
        <v>61</v>
      </c>
      <c r="BD105" t="s">
        <v>62</v>
      </c>
    </row>
    <row r="106" spans="1:58">
      <c r="A106">
        <v>40453</v>
      </c>
      <c r="B106" t="s">
        <v>305</v>
      </c>
      <c r="C106">
        <v>712</v>
      </c>
      <c r="D106" t="s">
        <v>250</v>
      </c>
      <c r="E106" t="s">
        <v>251</v>
      </c>
      <c r="F106">
        <v>1.5289999999999999</v>
      </c>
      <c r="G106">
        <v>38.22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25</v>
      </c>
      <c r="Q106">
        <v>1.5289999999999999</v>
      </c>
      <c r="R106">
        <v>38.22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 t="s">
        <v>45</v>
      </c>
      <c r="AB106">
        <v>202305</v>
      </c>
      <c r="AC106">
        <v>202327</v>
      </c>
      <c r="BC106" t="s">
        <v>61</v>
      </c>
      <c r="BD106" t="s">
        <v>62</v>
      </c>
    </row>
    <row r="107" spans="1:58">
      <c r="A107">
        <v>40454</v>
      </c>
      <c r="B107" t="s">
        <v>307</v>
      </c>
      <c r="C107">
        <v>712</v>
      </c>
      <c r="D107" t="s">
        <v>308</v>
      </c>
      <c r="E107" t="s">
        <v>251</v>
      </c>
      <c r="F107">
        <v>4.258</v>
      </c>
      <c r="G107">
        <v>106.45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25</v>
      </c>
      <c r="Q107">
        <v>4.258</v>
      </c>
      <c r="R107">
        <v>106.45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B107">
        <v>202305</v>
      </c>
      <c r="AC107">
        <v>202327</v>
      </c>
      <c r="AQ107" t="s">
        <v>51</v>
      </c>
      <c r="AR107" t="s">
        <v>52</v>
      </c>
      <c r="BC107" t="s">
        <v>61</v>
      </c>
      <c r="BD107" t="s">
        <v>62</v>
      </c>
    </row>
    <row r="108" spans="1:58">
      <c r="A108">
        <v>40458</v>
      </c>
      <c r="B108" t="s">
        <v>310</v>
      </c>
      <c r="C108">
        <v>712</v>
      </c>
      <c r="D108" t="s">
        <v>308</v>
      </c>
      <c r="E108" t="s">
        <v>251</v>
      </c>
      <c r="F108">
        <v>4.258</v>
      </c>
      <c r="G108">
        <v>106.45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25</v>
      </c>
      <c r="Q108">
        <v>4.258</v>
      </c>
      <c r="R108">
        <v>106.45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B108">
        <v>202301</v>
      </c>
      <c r="AC108">
        <v>202327</v>
      </c>
      <c r="AQ108" t="s">
        <v>51</v>
      </c>
      <c r="AR108" t="s">
        <v>52</v>
      </c>
      <c r="BC108" t="s">
        <v>61</v>
      </c>
      <c r="BD108" t="s">
        <v>62</v>
      </c>
    </row>
    <row r="109" spans="1:58">
      <c r="A109">
        <v>40459</v>
      </c>
      <c r="B109" t="s">
        <v>312</v>
      </c>
      <c r="C109">
        <v>712</v>
      </c>
      <c r="D109" t="s">
        <v>308</v>
      </c>
      <c r="E109" t="s">
        <v>251</v>
      </c>
      <c r="F109">
        <v>4.258</v>
      </c>
      <c r="G109">
        <v>106.45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25</v>
      </c>
      <c r="Q109">
        <v>4.258</v>
      </c>
      <c r="R109">
        <v>106.45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B109">
        <v>202301</v>
      </c>
      <c r="AC109">
        <v>202327</v>
      </c>
      <c r="AQ109" t="s">
        <v>51</v>
      </c>
      <c r="AR109" t="s">
        <v>52</v>
      </c>
      <c r="BC109" t="s">
        <v>61</v>
      </c>
      <c r="BD109" t="s">
        <v>62</v>
      </c>
    </row>
    <row r="110" spans="1:58">
      <c r="A110">
        <v>40460</v>
      </c>
      <c r="B110" t="s">
        <v>314</v>
      </c>
      <c r="C110">
        <v>712</v>
      </c>
      <c r="D110" t="s">
        <v>308</v>
      </c>
      <c r="E110" t="s">
        <v>251</v>
      </c>
      <c r="F110">
        <v>4.258</v>
      </c>
      <c r="G110">
        <v>106.45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25</v>
      </c>
      <c r="Q110">
        <v>4.258</v>
      </c>
      <c r="R110">
        <v>106.45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B110">
        <v>202301</v>
      </c>
      <c r="AC110">
        <v>202327</v>
      </c>
      <c r="AQ110" t="s">
        <v>51</v>
      </c>
      <c r="AR110" t="s">
        <v>52</v>
      </c>
      <c r="BC110" t="s">
        <v>61</v>
      </c>
      <c r="BD110" t="s">
        <v>62</v>
      </c>
    </row>
    <row r="111" spans="1:58">
      <c r="A111">
        <v>40462</v>
      </c>
      <c r="B111" t="s">
        <v>316</v>
      </c>
      <c r="C111">
        <v>712</v>
      </c>
      <c r="D111" t="s">
        <v>308</v>
      </c>
      <c r="E111" t="s">
        <v>251</v>
      </c>
      <c r="F111">
        <v>4.258</v>
      </c>
      <c r="G111">
        <v>106.45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25</v>
      </c>
      <c r="Q111">
        <v>4.258</v>
      </c>
      <c r="R111">
        <v>106.45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B111">
        <v>202301</v>
      </c>
      <c r="AC111">
        <v>202327</v>
      </c>
      <c r="AQ111" t="s">
        <v>51</v>
      </c>
      <c r="AR111" t="s">
        <v>52</v>
      </c>
      <c r="BC111" t="s">
        <v>61</v>
      </c>
      <c r="BD111" t="s">
        <v>62</v>
      </c>
    </row>
    <row r="112" spans="1:58">
      <c r="A112">
        <v>40463</v>
      </c>
      <c r="B112" t="s">
        <v>318</v>
      </c>
      <c r="C112">
        <v>712</v>
      </c>
      <c r="D112" t="s">
        <v>308</v>
      </c>
      <c r="E112" t="s">
        <v>251</v>
      </c>
      <c r="F112">
        <v>4.258</v>
      </c>
      <c r="G112">
        <v>106.45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25</v>
      </c>
      <c r="Q112">
        <v>4.258</v>
      </c>
      <c r="R112">
        <v>106.45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B112">
        <v>202301</v>
      </c>
      <c r="AC112">
        <v>202327</v>
      </c>
      <c r="AQ112" t="s">
        <v>51</v>
      </c>
      <c r="AR112" t="s">
        <v>52</v>
      </c>
      <c r="BC112" t="s">
        <v>61</v>
      </c>
      <c r="BD112" t="s">
        <v>62</v>
      </c>
    </row>
    <row r="113" spans="1:58">
      <c r="A113">
        <v>40467</v>
      </c>
      <c r="B113" t="s">
        <v>320</v>
      </c>
      <c r="C113">
        <v>712</v>
      </c>
      <c r="D113" t="s">
        <v>113</v>
      </c>
      <c r="E113" t="s">
        <v>114</v>
      </c>
      <c r="F113">
        <v>0.35799999999999998</v>
      </c>
      <c r="G113">
        <v>35.799999999999997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100</v>
      </c>
      <c r="Q113">
        <v>0.35799999999999998</v>
      </c>
      <c r="R113">
        <v>35.799999999999997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115</v>
      </c>
      <c r="AB113">
        <v>202301</v>
      </c>
      <c r="AC113">
        <v>202327</v>
      </c>
      <c r="BE113" t="s">
        <v>169</v>
      </c>
      <c r="BF113" t="s">
        <v>170</v>
      </c>
    </row>
    <row r="114" spans="1:58">
      <c r="A114">
        <v>40468</v>
      </c>
      <c r="B114" t="s">
        <v>322</v>
      </c>
      <c r="C114">
        <v>712</v>
      </c>
      <c r="D114" t="s">
        <v>113</v>
      </c>
      <c r="E114" t="s">
        <v>114</v>
      </c>
      <c r="F114">
        <v>0.35799999999999998</v>
      </c>
      <c r="G114">
        <v>35.799999999999997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100</v>
      </c>
      <c r="Q114">
        <v>0.35799999999999998</v>
      </c>
      <c r="R114">
        <v>35.799999999999997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 t="s">
        <v>115</v>
      </c>
      <c r="AB114">
        <v>202309</v>
      </c>
      <c r="AC114">
        <v>202327</v>
      </c>
      <c r="BE114" t="s">
        <v>169</v>
      </c>
      <c r="BF114" t="s">
        <v>170</v>
      </c>
    </row>
    <row r="115" spans="1:58">
      <c r="A115">
        <v>40469</v>
      </c>
      <c r="B115" t="s">
        <v>324</v>
      </c>
      <c r="C115">
        <v>712</v>
      </c>
      <c r="D115" t="s">
        <v>113</v>
      </c>
      <c r="E115" t="s">
        <v>114</v>
      </c>
      <c r="F115">
        <v>0.35799999999999998</v>
      </c>
      <c r="G115">
        <v>35.799999999999997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100</v>
      </c>
      <c r="Q115">
        <v>0.35799999999999998</v>
      </c>
      <c r="R115">
        <v>35.799999999999997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 t="s">
        <v>115</v>
      </c>
      <c r="AB115">
        <v>202309</v>
      </c>
      <c r="AC115">
        <v>202327</v>
      </c>
      <c r="BE115" t="s">
        <v>169</v>
      </c>
      <c r="BF115" t="s">
        <v>170</v>
      </c>
    </row>
    <row r="116" spans="1:58">
      <c r="A116">
        <v>40470</v>
      </c>
      <c r="B116" t="s">
        <v>326</v>
      </c>
      <c r="C116">
        <v>712</v>
      </c>
      <c r="D116" t="s">
        <v>113</v>
      </c>
      <c r="E116" t="s">
        <v>114</v>
      </c>
      <c r="F116">
        <v>0.35799999999999998</v>
      </c>
      <c r="G116">
        <v>35.799999999999997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100</v>
      </c>
      <c r="Q116">
        <v>0.35799999999999998</v>
      </c>
      <c r="R116">
        <v>35.799999999999997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 t="s">
        <v>115</v>
      </c>
      <c r="AB116">
        <v>202309</v>
      </c>
      <c r="AC116">
        <v>202327</v>
      </c>
      <c r="BE116" t="s">
        <v>169</v>
      </c>
      <c r="BF116" t="s">
        <v>170</v>
      </c>
    </row>
    <row r="117" spans="1:58">
      <c r="A117">
        <v>40471</v>
      </c>
      <c r="B117" t="s">
        <v>328</v>
      </c>
      <c r="C117">
        <v>712</v>
      </c>
      <c r="D117" t="s">
        <v>113</v>
      </c>
      <c r="E117" t="s">
        <v>114</v>
      </c>
      <c r="F117">
        <v>0.35799999999999998</v>
      </c>
      <c r="G117">
        <v>35.799999999999997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100</v>
      </c>
      <c r="Q117">
        <v>0.35799999999999998</v>
      </c>
      <c r="R117">
        <v>35.799999999999997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115</v>
      </c>
      <c r="AB117">
        <v>202309</v>
      </c>
      <c r="AC117">
        <v>202327</v>
      </c>
      <c r="BE117" t="s">
        <v>169</v>
      </c>
      <c r="BF117" t="s">
        <v>170</v>
      </c>
    </row>
    <row r="118" spans="1:58">
      <c r="A118">
        <v>40472</v>
      </c>
      <c r="B118" t="s">
        <v>330</v>
      </c>
      <c r="C118">
        <v>712</v>
      </c>
      <c r="D118" t="s">
        <v>113</v>
      </c>
      <c r="E118" t="s">
        <v>114</v>
      </c>
      <c r="F118">
        <v>0.35799999999999998</v>
      </c>
      <c r="G118">
        <v>35.799999999999997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100</v>
      </c>
      <c r="Q118">
        <v>0.35799999999999998</v>
      </c>
      <c r="R118">
        <v>35.799999999999997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115</v>
      </c>
      <c r="AB118">
        <v>202309</v>
      </c>
      <c r="AC118">
        <v>202327</v>
      </c>
      <c r="BE118" t="s">
        <v>169</v>
      </c>
      <c r="BF118" t="s">
        <v>170</v>
      </c>
    </row>
    <row r="119" spans="1:58">
      <c r="A119">
        <v>40473</v>
      </c>
      <c r="B119" t="s">
        <v>332</v>
      </c>
      <c r="C119">
        <v>712</v>
      </c>
      <c r="D119" t="s">
        <v>113</v>
      </c>
      <c r="E119" t="s">
        <v>114</v>
      </c>
      <c r="F119">
        <v>0.48599999999999999</v>
      </c>
      <c r="G119">
        <v>48.6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100</v>
      </c>
      <c r="Q119">
        <v>0.48599999999999999</v>
      </c>
      <c r="R119">
        <v>48.6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 t="s">
        <v>115</v>
      </c>
      <c r="AB119">
        <v>202309</v>
      </c>
      <c r="AC119">
        <v>202327</v>
      </c>
      <c r="AQ119" t="s">
        <v>51</v>
      </c>
      <c r="AR119" t="s">
        <v>52</v>
      </c>
      <c r="BA119" t="s">
        <v>55</v>
      </c>
      <c r="BB119" t="s">
        <v>56</v>
      </c>
    </row>
    <row r="120" spans="1:58">
      <c r="A120">
        <v>40475</v>
      </c>
      <c r="B120" t="s">
        <v>334</v>
      </c>
      <c r="C120">
        <v>712</v>
      </c>
      <c r="D120" t="s">
        <v>250</v>
      </c>
      <c r="E120" t="s">
        <v>251</v>
      </c>
      <c r="F120">
        <v>3.4</v>
      </c>
      <c r="G120">
        <v>85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25</v>
      </c>
      <c r="Q120">
        <v>3.4</v>
      </c>
      <c r="R120">
        <v>85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 t="s">
        <v>45</v>
      </c>
      <c r="AB120">
        <v>202309</v>
      </c>
      <c r="AC120">
        <v>202327</v>
      </c>
      <c r="AQ120" t="s">
        <v>51</v>
      </c>
      <c r="AR120" t="s">
        <v>52</v>
      </c>
      <c r="BC120" t="s">
        <v>61</v>
      </c>
      <c r="BD120" t="s">
        <v>62</v>
      </c>
    </row>
    <row r="121" spans="1:58">
      <c r="A121">
        <v>40476</v>
      </c>
      <c r="B121" t="s">
        <v>336</v>
      </c>
      <c r="C121">
        <v>712</v>
      </c>
      <c r="D121" t="s">
        <v>250</v>
      </c>
      <c r="E121" t="s">
        <v>251</v>
      </c>
      <c r="F121">
        <v>3.4</v>
      </c>
      <c r="G121">
        <v>85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25</v>
      </c>
      <c r="Q121">
        <v>3.4</v>
      </c>
      <c r="R121">
        <v>85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 t="s">
        <v>45</v>
      </c>
      <c r="AB121">
        <v>202309</v>
      </c>
      <c r="AC121">
        <v>202327</v>
      </c>
      <c r="AQ121" t="s">
        <v>51</v>
      </c>
      <c r="AR121" t="s">
        <v>52</v>
      </c>
      <c r="BC121" t="s">
        <v>61</v>
      </c>
      <c r="BD121" t="s">
        <v>62</v>
      </c>
    </row>
    <row r="122" spans="1:58">
      <c r="A122">
        <v>40477</v>
      </c>
      <c r="B122" t="s">
        <v>338</v>
      </c>
      <c r="C122">
        <v>712</v>
      </c>
      <c r="D122" t="s">
        <v>250</v>
      </c>
      <c r="E122" t="s">
        <v>251</v>
      </c>
      <c r="F122">
        <v>3.4</v>
      </c>
      <c r="G122">
        <v>85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25</v>
      </c>
      <c r="Q122">
        <v>3.4</v>
      </c>
      <c r="R122">
        <v>85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45</v>
      </c>
      <c r="AB122">
        <v>202309</v>
      </c>
      <c r="AC122">
        <v>202327</v>
      </c>
      <c r="AQ122" t="s">
        <v>51</v>
      </c>
      <c r="AR122" t="s">
        <v>52</v>
      </c>
      <c r="BC122" t="s">
        <v>61</v>
      </c>
      <c r="BD122" t="s">
        <v>62</v>
      </c>
    </row>
    <row r="123" spans="1:58">
      <c r="A123">
        <v>40480</v>
      </c>
      <c r="B123" t="s">
        <v>340</v>
      </c>
      <c r="C123">
        <v>712</v>
      </c>
      <c r="D123" t="s">
        <v>250</v>
      </c>
      <c r="E123" t="s">
        <v>251</v>
      </c>
      <c r="F123">
        <v>3.4</v>
      </c>
      <c r="G123">
        <v>85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25</v>
      </c>
      <c r="Q123">
        <v>3.4</v>
      </c>
      <c r="R123">
        <v>85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45</v>
      </c>
      <c r="AB123">
        <v>202309</v>
      </c>
      <c r="AC123">
        <v>202327</v>
      </c>
      <c r="AQ123" t="s">
        <v>51</v>
      </c>
      <c r="AR123" t="s">
        <v>52</v>
      </c>
      <c r="BC123" t="s">
        <v>61</v>
      </c>
      <c r="BD123" t="s">
        <v>62</v>
      </c>
    </row>
    <row r="124" spans="1:58">
      <c r="A124">
        <v>40481</v>
      </c>
      <c r="B124" t="s">
        <v>342</v>
      </c>
      <c r="C124">
        <v>712</v>
      </c>
      <c r="D124" t="s">
        <v>250</v>
      </c>
      <c r="E124" t="s">
        <v>251</v>
      </c>
      <c r="F124">
        <v>3.4</v>
      </c>
      <c r="G124">
        <v>85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25</v>
      </c>
      <c r="Q124">
        <v>3.4</v>
      </c>
      <c r="R124">
        <v>85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 t="s">
        <v>45</v>
      </c>
      <c r="AB124">
        <v>202309</v>
      </c>
      <c r="AC124">
        <v>202327</v>
      </c>
      <c r="AQ124" t="s">
        <v>51</v>
      </c>
      <c r="AR124" t="s">
        <v>52</v>
      </c>
      <c r="BC124" t="s">
        <v>61</v>
      </c>
      <c r="BD124" t="s">
        <v>62</v>
      </c>
    </row>
    <row r="125" spans="1:58">
      <c r="A125">
        <v>40487</v>
      </c>
      <c r="B125" t="s">
        <v>344</v>
      </c>
      <c r="C125">
        <v>712</v>
      </c>
      <c r="D125" t="s">
        <v>289</v>
      </c>
      <c r="E125" t="s">
        <v>290</v>
      </c>
      <c r="F125">
        <v>1.6</v>
      </c>
      <c r="G125">
        <v>40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25</v>
      </c>
      <c r="Q125">
        <v>1.6</v>
      </c>
      <c r="R125">
        <v>40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 t="s">
        <v>291</v>
      </c>
      <c r="AB125">
        <v>202309</v>
      </c>
      <c r="AC125">
        <v>202327</v>
      </c>
      <c r="AQ125" t="s">
        <v>51</v>
      </c>
      <c r="AR125" t="s">
        <v>52</v>
      </c>
      <c r="BE125" t="s">
        <v>169</v>
      </c>
      <c r="BF125" t="s">
        <v>170</v>
      </c>
    </row>
    <row r="126" spans="1:58">
      <c r="A126">
        <v>40490</v>
      </c>
      <c r="B126" t="s">
        <v>346</v>
      </c>
      <c r="C126">
        <v>712</v>
      </c>
      <c r="D126" t="s">
        <v>81</v>
      </c>
      <c r="E126" t="s">
        <v>82</v>
      </c>
      <c r="F126">
        <v>2.1150000000000002</v>
      </c>
      <c r="G126">
        <v>21.15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10</v>
      </c>
      <c r="Q126">
        <v>2.1150000000000002</v>
      </c>
      <c r="R126">
        <v>21.15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 t="s">
        <v>83</v>
      </c>
      <c r="AB126">
        <v>202302</v>
      </c>
      <c r="AC126">
        <v>202326</v>
      </c>
      <c r="BA126" t="s">
        <v>55</v>
      </c>
      <c r="BB126" t="s">
        <v>56</v>
      </c>
    </row>
    <row r="127" spans="1:58">
      <c r="A127">
        <v>40491</v>
      </c>
      <c r="B127" t="s">
        <v>348</v>
      </c>
      <c r="C127">
        <v>712</v>
      </c>
      <c r="D127" t="s">
        <v>43</v>
      </c>
      <c r="E127" t="s">
        <v>44</v>
      </c>
      <c r="F127">
        <v>2.5430000000000001</v>
      </c>
      <c r="G127">
        <v>25.43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10</v>
      </c>
      <c r="Q127">
        <v>2.5430000000000001</v>
      </c>
      <c r="R127">
        <v>25.43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45</v>
      </c>
      <c r="AB127">
        <v>202308</v>
      </c>
      <c r="AC127">
        <v>202327</v>
      </c>
      <c r="BA127" t="s">
        <v>55</v>
      </c>
      <c r="BB127" t="s">
        <v>56</v>
      </c>
    </row>
    <row r="128" spans="1:58">
      <c r="A128">
        <v>40492</v>
      </c>
      <c r="B128" t="s">
        <v>350</v>
      </c>
      <c r="C128">
        <v>712</v>
      </c>
      <c r="D128" t="s">
        <v>43</v>
      </c>
      <c r="E128" t="s">
        <v>44</v>
      </c>
      <c r="F128">
        <v>5.6859999999999999</v>
      </c>
      <c r="G128">
        <v>56.86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10</v>
      </c>
      <c r="Q128">
        <v>5.6859999999999999</v>
      </c>
      <c r="R128">
        <v>56.86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45</v>
      </c>
      <c r="AB128">
        <v>202308</v>
      </c>
      <c r="AC128">
        <v>202327</v>
      </c>
      <c r="BA128" t="s">
        <v>55</v>
      </c>
      <c r="BB128" t="s">
        <v>56</v>
      </c>
    </row>
    <row r="129" spans="1:62">
      <c r="A129">
        <v>40494</v>
      </c>
      <c r="B129" t="s">
        <v>352</v>
      </c>
      <c r="C129">
        <v>712</v>
      </c>
      <c r="D129" t="s">
        <v>43</v>
      </c>
      <c r="E129" t="s">
        <v>44</v>
      </c>
      <c r="F129">
        <v>5.1150000000000002</v>
      </c>
      <c r="G129">
        <v>51.15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10</v>
      </c>
      <c r="Q129">
        <v>5.1150000000000002</v>
      </c>
      <c r="R129">
        <v>51.15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 t="s">
        <v>45</v>
      </c>
      <c r="AB129">
        <v>202308</v>
      </c>
      <c r="AC129">
        <v>202327</v>
      </c>
      <c r="BA129" t="s">
        <v>55</v>
      </c>
      <c r="BB129" t="s">
        <v>56</v>
      </c>
    </row>
    <row r="130" spans="1:62">
      <c r="A130">
        <v>40496</v>
      </c>
      <c r="B130" t="s">
        <v>354</v>
      </c>
      <c r="C130">
        <v>712</v>
      </c>
      <c r="D130" t="s">
        <v>43</v>
      </c>
      <c r="E130" t="s">
        <v>44</v>
      </c>
      <c r="F130">
        <v>5.1150000000000002</v>
      </c>
      <c r="G130">
        <v>51.15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10</v>
      </c>
      <c r="Q130">
        <v>5.1150000000000002</v>
      </c>
      <c r="R130">
        <v>51.15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 t="s">
        <v>45</v>
      </c>
      <c r="AB130">
        <v>202308</v>
      </c>
      <c r="AC130">
        <v>202327</v>
      </c>
      <c r="BA130" t="s">
        <v>55</v>
      </c>
      <c r="BB130" t="s">
        <v>56</v>
      </c>
    </row>
    <row r="131" spans="1:62">
      <c r="A131">
        <v>40502</v>
      </c>
      <c r="B131" t="s">
        <v>356</v>
      </c>
      <c r="C131">
        <v>712</v>
      </c>
      <c r="D131" t="s">
        <v>357</v>
      </c>
      <c r="E131" t="s">
        <v>358</v>
      </c>
      <c r="F131">
        <v>0.45800000000000002</v>
      </c>
      <c r="G131">
        <v>45.8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100</v>
      </c>
      <c r="Q131">
        <v>0.45800000000000002</v>
      </c>
      <c r="R131">
        <v>45.8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 t="s">
        <v>359</v>
      </c>
      <c r="AB131">
        <v>202308</v>
      </c>
      <c r="AC131">
        <v>202327</v>
      </c>
      <c r="AQ131" t="s">
        <v>51</v>
      </c>
      <c r="AR131" t="s">
        <v>52</v>
      </c>
      <c r="BC131" t="s">
        <v>61</v>
      </c>
      <c r="BD131" t="s">
        <v>62</v>
      </c>
    </row>
    <row r="132" spans="1:62">
      <c r="A132">
        <v>40503</v>
      </c>
      <c r="B132" t="s">
        <v>361</v>
      </c>
      <c r="C132">
        <v>712</v>
      </c>
      <c r="D132" t="s">
        <v>362</v>
      </c>
      <c r="E132" t="s">
        <v>363</v>
      </c>
      <c r="F132">
        <v>1.972</v>
      </c>
      <c r="G132">
        <v>19.72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10</v>
      </c>
      <c r="Q132">
        <v>1.972</v>
      </c>
      <c r="R132">
        <v>19.72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364</v>
      </c>
      <c r="AB132">
        <v>202308</v>
      </c>
      <c r="AC132">
        <v>202327</v>
      </c>
      <c r="AO132" t="s">
        <v>49</v>
      </c>
      <c r="AP132" t="s">
        <v>50</v>
      </c>
      <c r="BA132" t="s">
        <v>55</v>
      </c>
      <c r="BB132" t="s">
        <v>56</v>
      </c>
    </row>
    <row r="133" spans="1:62">
      <c r="A133">
        <v>40828</v>
      </c>
      <c r="B133" t="s">
        <v>366</v>
      </c>
      <c r="C133">
        <v>712</v>
      </c>
      <c r="D133" t="s">
        <v>250</v>
      </c>
      <c r="E133" t="s">
        <v>251</v>
      </c>
      <c r="F133">
        <v>3.4</v>
      </c>
      <c r="G133">
        <v>85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25</v>
      </c>
      <c r="Q133">
        <v>3.4</v>
      </c>
      <c r="R133">
        <v>85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45</v>
      </c>
      <c r="AB133">
        <v>202308</v>
      </c>
      <c r="AC133">
        <v>202327</v>
      </c>
      <c r="AM133" t="s">
        <v>368</v>
      </c>
      <c r="AN133" t="s">
        <v>369</v>
      </c>
      <c r="AQ133" t="s">
        <v>51</v>
      </c>
      <c r="AR133" t="s">
        <v>52</v>
      </c>
      <c r="BC133" t="s">
        <v>61</v>
      </c>
      <c r="BD133" t="s">
        <v>62</v>
      </c>
    </row>
    <row r="134" spans="1:62">
      <c r="A134">
        <v>40838</v>
      </c>
      <c r="B134" t="s">
        <v>370</v>
      </c>
      <c r="C134">
        <v>712</v>
      </c>
      <c r="D134" t="s">
        <v>43</v>
      </c>
      <c r="E134" t="s">
        <v>44</v>
      </c>
      <c r="F134">
        <v>1.6859999999999999</v>
      </c>
      <c r="G134">
        <v>16.86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10</v>
      </c>
      <c r="Q134">
        <v>1.6859999999999999</v>
      </c>
      <c r="R134">
        <v>16.86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 t="s">
        <v>45</v>
      </c>
      <c r="AB134">
        <v>202309</v>
      </c>
      <c r="AC134">
        <v>202327</v>
      </c>
      <c r="AQ134" t="s">
        <v>51</v>
      </c>
      <c r="AR134" t="s">
        <v>52</v>
      </c>
      <c r="BA134" t="s">
        <v>55</v>
      </c>
      <c r="BB134" t="s">
        <v>56</v>
      </c>
    </row>
    <row r="135" spans="1:62">
      <c r="A135">
        <v>41011</v>
      </c>
      <c r="B135" t="s">
        <v>372</v>
      </c>
      <c r="C135">
        <v>712</v>
      </c>
      <c r="D135" t="s">
        <v>43</v>
      </c>
      <c r="E135" t="s">
        <v>44</v>
      </c>
      <c r="F135">
        <v>2.8290000000000002</v>
      </c>
      <c r="G135">
        <v>28.29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10</v>
      </c>
      <c r="Q135">
        <v>2.8290000000000002</v>
      </c>
      <c r="R135">
        <v>28.29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 t="s">
        <v>45</v>
      </c>
      <c r="AB135">
        <v>202308</v>
      </c>
      <c r="AC135">
        <v>202327</v>
      </c>
      <c r="AG135" t="s">
        <v>374</v>
      </c>
      <c r="AH135" t="s">
        <v>375</v>
      </c>
      <c r="AO135" t="s">
        <v>49</v>
      </c>
      <c r="AP135" t="s">
        <v>50</v>
      </c>
      <c r="BA135" t="s">
        <v>55</v>
      </c>
      <c r="BB135" t="s">
        <v>56</v>
      </c>
    </row>
    <row r="136" spans="1:62">
      <c r="A136">
        <v>41522</v>
      </c>
      <c r="B136" t="s">
        <v>376</v>
      </c>
      <c r="C136">
        <v>712</v>
      </c>
      <c r="D136" t="s">
        <v>43</v>
      </c>
      <c r="E136" t="s">
        <v>44</v>
      </c>
      <c r="F136">
        <v>2.5430000000000001</v>
      </c>
      <c r="G136">
        <v>25.43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10</v>
      </c>
      <c r="Q136">
        <v>2.5430000000000001</v>
      </c>
      <c r="R136">
        <v>25.43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 t="s">
        <v>45</v>
      </c>
      <c r="AB136">
        <v>202308</v>
      </c>
      <c r="AC136">
        <v>202327</v>
      </c>
      <c r="AO136" t="s">
        <v>49</v>
      </c>
      <c r="AP136" t="s">
        <v>50</v>
      </c>
      <c r="BA136" t="s">
        <v>55</v>
      </c>
      <c r="BB136" t="s">
        <v>56</v>
      </c>
    </row>
    <row r="137" spans="1:62">
      <c r="A137">
        <v>41689</v>
      </c>
      <c r="B137" t="s">
        <v>378</v>
      </c>
      <c r="C137">
        <v>712</v>
      </c>
      <c r="D137" t="s">
        <v>280</v>
      </c>
      <c r="E137" t="s">
        <v>281</v>
      </c>
      <c r="F137">
        <v>4.9720000000000004</v>
      </c>
      <c r="G137">
        <v>124.3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25</v>
      </c>
      <c r="Q137">
        <v>4.9720000000000004</v>
      </c>
      <c r="R137">
        <v>124.3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83</v>
      </c>
      <c r="AB137">
        <v>202308</v>
      </c>
      <c r="AC137">
        <v>202327</v>
      </c>
      <c r="BC137" t="s">
        <v>61</v>
      </c>
      <c r="BD137" t="s">
        <v>62</v>
      </c>
    </row>
    <row r="138" spans="1:62">
      <c r="A138">
        <v>41692</v>
      </c>
      <c r="B138" t="s">
        <v>380</v>
      </c>
      <c r="C138">
        <v>712</v>
      </c>
      <c r="D138" t="s">
        <v>113</v>
      </c>
      <c r="E138" t="s">
        <v>114</v>
      </c>
      <c r="F138">
        <v>0.22900000000000001</v>
      </c>
      <c r="G138">
        <v>22.9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100</v>
      </c>
      <c r="Q138">
        <v>0.22900000000000001</v>
      </c>
      <c r="R138">
        <v>22.9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115</v>
      </c>
      <c r="AB138">
        <v>202309</v>
      </c>
      <c r="AC138">
        <v>202327</v>
      </c>
      <c r="AQ138" t="s">
        <v>51</v>
      </c>
      <c r="AR138" t="s">
        <v>52</v>
      </c>
      <c r="BE138" t="s">
        <v>169</v>
      </c>
      <c r="BF138" t="s">
        <v>170</v>
      </c>
    </row>
    <row r="139" spans="1:62">
      <c r="A139">
        <v>41692</v>
      </c>
      <c r="B139" t="s">
        <v>380</v>
      </c>
      <c r="C139">
        <v>712</v>
      </c>
      <c r="D139" t="s">
        <v>382</v>
      </c>
      <c r="E139" t="s">
        <v>383</v>
      </c>
      <c r="F139">
        <v>0.372</v>
      </c>
      <c r="G139">
        <v>37.200000000000003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100</v>
      </c>
      <c r="Q139">
        <v>0.372</v>
      </c>
      <c r="R139">
        <v>37.200000000000003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 t="s">
        <v>291</v>
      </c>
      <c r="AB139">
        <v>202309</v>
      </c>
      <c r="AC139">
        <v>202327</v>
      </c>
      <c r="AQ139" t="s">
        <v>51</v>
      </c>
      <c r="AR139" t="s">
        <v>52</v>
      </c>
      <c r="BE139" t="s">
        <v>169</v>
      </c>
      <c r="BF139" t="s">
        <v>170</v>
      </c>
    </row>
    <row r="140" spans="1:62">
      <c r="A140">
        <v>41693</v>
      </c>
      <c r="B140" t="s">
        <v>385</v>
      </c>
      <c r="C140">
        <v>712</v>
      </c>
      <c r="D140" t="s">
        <v>250</v>
      </c>
      <c r="E140" t="s">
        <v>251</v>
      </c>
      <c r="F140">
        <v>3.4</v>
      </c>
      <c r="G140">
        <v>85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25</v>
      </c>
      <c r="Q140">
        <v>3.4</v>
      </c>
      <c r="R140">
        <v>85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 t="s">
        <v>45</v>
      </c>
      <c r="AB140">
        <v>202309</v>
      </c>
      <c r="AC140">
        <v>202327</v>
      </c>
      <c r="AM140" t="s">
        <v>368</v>
      </c>
      <c r="AN140" t="s">
        <v>369</v>
      </c>
      <c r="AQ140" t="s">
        <v>51</v>
      </c>
      <c r="AR140" t="s">
        <v>52</v>
      </c>
      <c r="BC140" t="s">
        <v>61</v>
      </c>
      <c r="BD140" t="s">
        <v>62</v>
      </c>
    </row>
    <row r="141" spans="1:62">
      <c r="A141">
        <v>41694</v>
      </c>
      <c r="B141" t="s">
        <v>387</v>
      </c>
      <c r="C141">
        <v>712</v>
      </c>
      <c r="D141" t="s">
        <v>250</v>
      </c>
      <c r="E141" t="s">
        <v>251</v>
      </c>
      <c r="F141">
        <v>3.4</v>
      </c>
      <c r="G141">
        <v>85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25</v>
      </c>
      <c r="Q141">
        <v>3.4</v>
      </c>
      <c r="R141">
        <v>85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 t="s">
        <v>45</v>
      </c>
      <c r="AB141">
        <v>202309</v>
      </c>
      <c r="AC141">
        <v>202327</v>
      </c>
      <c r="AE141" t="s">
        <v>47</v>
      </c>
      <c r="AF141" t="s">
        <v>48</v>
      </c>
      <c r="AM141" t="s">
        <v>368</v>
      </c>
      <c r="AN141" t="s">
        <v>369</v>
      </c>
      <c r="AQ141" t="s">
        <v>51</v>
      </c>
      <c r="AR141" t="s">
        <v>52</v>
      </c>
      <c r="BC141" t="s">
        <v>61</v>
      </c>
      <c r="BD141" t="s">
        <v>62</v>
      </c>
    </row>
    <row r="142" spans="1:62">
      <c r="A142">
        <v>41695</v>
      </c>
      <c r="B142" t="s">
        <v>389</v>
      </c>
      <c r="C142">
        <v>712</v>
      </c>
      <c r="D142" t="s">
        <v>250</v>
      </c>
      <c r="E142" t="s">
        <v>251</v>
      </c>
      <c r="F142">
        <v>3.4</v>
      </c>
      <c r="G142">
        <v>85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25</v>
      </c>
      <c r="Q142">
        <v>3.4</v>
      </c>
      <c r="R142">
        <v>85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45</v>
      </c>
      <c r="AB142">
        <v>202309</v>
      </c>
      <c r="AC142">
        <v>202327</v>
      </c>
      <c r="AM142" t="s">
        <v>368</v>
      </c>
      <c r="AN142" t="s">
        <v>369</v>
      </c>
      <c r="AQ142" t="s">
        <v>51</v>
      </c>
      <c r="AR142" t="s">
        <v>52</v>
      </c>
      <c r="BC142" t="s">
        <v>61</v>
      </c>
      <c r="BD142" t="s">
        <v>62</v>
      </c>
    </row>
    <row r="143" spans="1:62">
      <c r="A143">
        <v>41821</v>
      </c>
      <c r="B143" t="s">
        <v>391</v>
      </c>
      <c r="C143">
        <v>712</v>
      </c>
      <c r="D143" t="s">
        <v>74</v>
      </c>
      <c r="E143" t="s">
        <v>75</v>
      </c>
      <c r="F143">
        <v>497.14299999999997</v>
      </c>
      <c r="G143">
        <v>497.14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</v>
      </c>
      <c r="Q143">
        <v>497.14299999999997</v>
      </c>
      <c r="R143">
        <v>497.14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B143">
        <v>202309</v>
      </c>
      <c r="AC143">
        <v>202327</v>
      </c>
      <c r="AO143" t="s">
        <v>49</v>
      </c>
      <c r="AP143" t="s">
        <v>50</v>
      </c>
      <c r="BI143" t="s">
        <v>393</v>
      </c>
      <c r="BJ143" t="s">
        <v>394</v>
      </c>
    </row>
    <row r="144" spans="1:62">
      <c r="A144">
        <v>41822</v>
      </c>
      <c r="B144" t="s">
        <v>395</v>
      </c>
      <c r="C144">
        <v>712</v>
      </c>
      <c r="D144" t="s">
        <v>280</v>
      </c>
      <c r="E144" t="s">
        <v>281</v>
      </c>
      <c r="F144">
        <v>3.972</v>
      </c>
      <c r="G144">
        <v>99.3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25</v>
      </c>
      <c r="Q144">
        <v>3.972</v>
      </c>
      <c r="R144">
        <v>99.3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 t="s">
        <v>83</v>
      </c>
      <c r="AB144">
        <v>202305</v>
      </c>
      <c r="AC144">
        <v>202322</v>
      </c>
      <c r="AO144" t="s">
        <v>49</v>
      </c>
      <c r="AP144" t="s">
        <v>50</v>
      </c>
      <c r="BA144" t="s">
        <v>55</v>
      </c>
      <c r="BB144" t="s">
        <v>56</v>
      </c>
    </row>
    <row r="145" spans="1:58">
      <c r="A145">
        <v>41825</v>
      </c>
      <c r="B145" t="s">
        <v>397</v>
      </c>
      <c r="C145">
        <v>712</v>
      </c>
      <c r="D145" t="s">
        <v>289</v>
      </c>
      <c r="E145" t="s">
        <v>290</v>
      </c>
      <c r="F145">
        <v>1.0580000000000001</v>
      </c>
      <c r="G145">
        <v>26.45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25</v>
      </c>
      <c r="Q145">
        <v>1.0580000000000001</v>
      </c>
      <c r="R145">
        <v>26.45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 t="s">
        <v>291</v>
      </c>
      <c r="AB145">
        <v>202308</v>
      </c>
      <c r="AC145">
        <v>202327</v>
      </c>
      <c r="AQ145" t="s">
        <v>51</v>
      </c>
      <c r="AR145" t="s">
        <v>52</v>
      </c>
      <c r="BE145" t="s">
        <v>169</v>
      </c>
      <c r="BF145" t="s">
        <v>170</v>
      </c>
    </row>
    <row r="146" spans="1:58">
      <c r="A146">
        <v>41827</v>
      </c>
      <c r="B146" t="s">
        <v>399</v>
      </c>
      <c r="C146">
        <v>712</v>
      </c>
      <c r="D146" t="s">
        <v>215</v>
      </c>
      <c r="E146" t="s">
        <v>216</v>
      </c>
      <c r="F146">
        <v>1.272</v>
      </c>
      <c r="G146">
        <v>31.8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25</v>
      </c>
      <c r="Q146">
        <v>1.272</v>
      </c>
      <c r="R146">
        <v>31.8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 t="s">
        <v>217</v>
      </c>
      <c r="AB146">
        <v>202302</v>
      </c>
      <c r="AC146">
        <v>202326</v>
      </c>
      <c r="AO146" t="s">
        <v>49</v>
      </c>
      <c r="AP146" t="s">
        <v>50</v>
      </c>
      <c r="BC146" t="s">
        <v>61</v>
      </c>
      <c r="BD146" t="s">
        <v>62</v>
      </c>
    </row>
    <row r="147" spans="1:58">
      <c r="A147">
        <v>42275</v>
      </c>
      <c r="B147" t="s">
        <v>401</v>
      </c>
      <c r="C147">
        <v>712</v>
      </c>
      <c r="D147" t="s">
        <v>43</v>
      </c>
      <c r="E147" t="s">
        <v>44</v>
      </c>
      <c r="F147">
        <v>2.5430000000000001</v>
      </c>
      <c r="G147">
        <v>25.43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10</v>
      </c>
      <c r="Q147">
        <v>2.5430000000000001</v>
      </c>
      <c r="R147">
        <v>25.43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45</v>
      </c>
      <c r="AB147">
        <v>202302</v>
      </c>
      <c r="AC147">
        <v>202326</v>
      </c>
      <c r="AO147" t="s">
        <v>49</v>
      </c>
      <c r="AP147" t="s">
        <v>50</v>
      </c>
      <c r="BA147" t="s">
        <v>55</v>
      </c>
      <c r="BB147" t="s">
        <v>56</v>
      </c>
    </row>
    <row r="148" spans="1:58">
      <c r="A148">
        <v>52740</v>
      </c>
      <c r="B148" t="s">
        <v>403</v>
      </c>
      <c r="C148">
        <v>712</v>
      </c>
      <c r="D148" t="s">
        <v>43</v>
      </c>
      <c r="E148" t="s">
        <v>44</v>
      </c>
      <c r="F148">
        <v>2.5430000000000001</v>
      </c>
      <c r="G148">
        <v>25.43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10</v>
      </c>
      <c r="Q148">
        <v>2.5430000000000001</v>
      </c>
      <c r="R148">
        <v>25.43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45</v>
      </c>
      <c r="AB148">
        <v>202308</v>
      </c>
      <c r="AC148">
        <v>202327</v>
      </c>
      <c r="AO148" t="s">
        <v>49</v>
      </c>
      <c r="AP148" t="s">
        <v>50</v>
      </c>
      <c r="BA148" t="s">
        <v>55</v>
      </c>
      <c r="BB148" t="s">
        <v>56</v>
      </c>
    </row>
    <row r="149" spans="1:58">
      <c r="A149">
        <v>52919</v>
      </c>
      <c r="B149" t="s">
        <v>405</v>
      </c>
      <c r="C149">
        <v>712</v>
      </c>
      <c r="D149" t="s">
        <v>43</v>
      </c>
      <c r="E149" t="s">
        <v>44</v>
      </c>
      <c r="F149">
        <v>5.1150000000000002</v>
      </c>
      <c r="G149">
        <v>51.15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10</v>
      </c>
      <c r="Q149">
        <v>5.1150000000000002</v>
      </c>
      <c r="R149">
        <v>51.15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 t="s">
        <v>45</v>
      </c>
      <c r="AB149">
        <v>202308</v>
      </c>
      <c r="AC149">
        <v>202327</v>
      </c>
      <c r="BA149" t="s">
        <v>55</v>
      </c>
      <c r="BB149" t="s">
        <v>56</v>
      </c>
    </row>
    <row r="150" spans="1:58">
      <c r="A150">
        <v>52937</v>
      </c>
      <c r="B150" t="s">
        <v>407</v>
      </c>
      <c r="C150">
        <v>712</v>
      </c>
      <c r="D150" t="s">
        <v>43</v>
      </c>
      <c r="E150" t="s">
        <v>44</v>
      </c>
      <c r="F150">
        <v>2.4</v>
      </c>
      <c r="G150">
        <v>24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10</v>
      </c>
      <c r="Q150">
        <v>2.4</v>
      </c>
      <c r="R150">
        <v>24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 t="s">
        <v>45</v>
      </c>
      <c r="AB150">
        <v>202308</v>
      </c>
      <c r="AC150">
        <v>202327</v>
      </c>
      <c r="BA150" t="s">
        <v>55</v>
      </c>
      <c r="BB150" t="s">
        <v>56</v>
      </c>
    </row>
    <row r="151" spans="1:58">
      <c r="A151">
        <v>52938</v>
      </c>
      <c r="B151" t="s">
        <v>409</v>
      </c>
      <c r="C151">
        <v>712</v>
      </c>
      <c r="D151" t="s">
        <v>43</v>
      </c>
      <c r="E151" t="s">
        <v>44</v>
      </c>
      <c r="F151">
        <v>1.829</v>
      </c>
      <c r="G151">
        <v>18.29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10</v>
      </c>
      <c r="Q151">
        <v>1.829</v>
      </c>
      <c r="R151">
        <v>18.29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 t="s">
        <v>45</v>
      </c>
      <c r="AB151">
        <v>202307</v>
      </c>
      <c r="AC151">
        <v>202327</v>
      </c>
      <c r="BA151" t="s">
        <v>55</v>
      </c>
      <c r="BB151" t="s">
        <v>56</v>
      </c>
    </row>
    <row r="152" spans="1:58">
      <c r="A152">
        <v>53006</v>
      </c>
      <c r="B152" t="s">
        <v>411</v>
      </c>
      <c r="C152">
        <v>712</v>
      </c>
      <c r="D152" t="s">
        <v>43</v>
      </c>
      <c r="E152" t="s">
        <v>44</v>
      </c>
      <c r="F152">
        <v>2.258</v>
      </c>
      <c r="G152">
        <v>22.58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10</v>
      </c>
      <c r="Q152">
        <v>2.258</v>
      </c>
      <c r="R152">
        <v>22.58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45</v>
      </c>
      <c r="AB152">
        <v>202308</v>
      </c>
      <c r="AC152">
        <v>202327</v>
      </c>
      <c r="BA152" t="s">
        <v>55</v>
      </c>
      <c r="BB152" t="s">
        <v>56</v>
      </c>
    </row>
    <row r="153" spans="1:58">
      <c r="A153">
        <v>53097</v>
      </c>
      <c r="B153" t="s">
        <v>413</v>
      </c>
      <c r="C153">
        <v>712</v>
      </c>
      <c r="D153" t="s">
        <v>43</v>
      </c>
      <c r="E153" t="s">
        <v>44</v>
      </c>
      <c r="F153">
        <v>2.6859999999999999</v>
      </c>
      <c r="G153">
        <v>26.86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10</v>
      </c>
      <c r="Q153">
        <v>2.6859999999999999</v>
      </c>
      <c r="R153">
        <v>26.86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45</v>
      </c>
      <c r="AB153">
        <v>202308</v>
      </c>
      <c r="AC153">
        <v>202327</v>
      </c>
      <c r="BA153" t="s">
        <v>55</v>
      </c>
      <c r="BB153" t="s">
        <v>56</v>
      </c>
    </row>
    <row r="154" spans="1:58">
      <c r="A154">
        <v>53220</v>
      </c>
      <c r="B154" t="s">
        <v>415</v>
      </c>
      <c r="C154">
        <v>712</v>
      </c>
      <c r="D154" t="s">
        <v>289</v>
      </c>
      <c r="E154" t="s">
        <v>290</v>
      </c>
      <c r="F154">
        <v>1.272</v>
      </c>
      <c r="G154">
        <v>31.8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25</v>
      </c>
      <c r="Q154">
        <v>1.272</v>
      </c>
      <c r="R154">
        <v>31.8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 t="s">
        <v>291</v>
      </c>
      <c r="AB154">
        <v>202308</v>
      </c>
      <c r="AC154">
        <v>202327</v>
      </c>
      <c r="AG154" t="s">
        <v>374</v>
      </c>
      <c r="AH154" t="s">
        <v>375</v>
      </c>
      <c r="AS154" t="s">
        <v>417</v>
      </c>
      <c r="AT154" t="s">
        <v>418</v>
      </c>
      <c r="BE154" t="s">
        <v>169</v>
      </c>
      <c r="BF154" t="s">
        <v>170</v>
      </c>
    </row>
    <row r="155" spans="1:58">
      <c r="A155">
        <v>53485</v>
      </c>
      <c r="B155" t="s">
        <v>419</v>
      </c>
      <c r="C155">
        <v>712</v>
      </c>
      <c r="D155" t="s">
        <v>43</v>
      </c>
      <c r="E155" t="s">
        <v>44</v>
      </c>
      <c r="F155">
        <v>2.5430000000000001</v>
      </c>
      <c r="G155">
        <v>25.43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10</v>
      </c>
      <c r="Q155">
        <v>2.5430000000000001</v>
      </c>
      <c r="R155">
        <v>25.43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 t="s">
        <v>45</v>
      </c>
      <c r="AB155">
        <v>202302</v>
      </c>
      <c r="AC155">
        <v>202326</v>
      </c>
      <c r="BA155" t="s">
        <v>55</v>
      </c>
      <c r="BB155" t="s">
        <v>56</v>
      </c>
    </row>
    <row r="156" spans="1:58">
      <c r="A156">
        <v>53985</v>
      </c>
      <c r="B156" t="s">
        <v>421</v>
      </c>
      <c r="C156">
        <v>712</v>
      </c>
      <c r="D156" t="s">
        <v>280</v>
      </c>
      <c r="E156" t="s">
        <v>281</v>
      </c>
      <c r="F156">
        <v>3.5430000000000001</v>
      </c>
      <c r="G156">
        <v>88.57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25</v>
      </c>
      <c r="Q156">
        <v>3.5430000000000001</v>
      </c>
      <c r="R156">
        <v>88.57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 t="s">
        <v>83</v>
      </c>
      <c r="AB156">
        <v>202308</v>
      </c>
      <c r="AC156">
        <v>202327</v>
      </c>
      <c r="BA156" t="s">
        <v>55</v>
      </c>
      <c r="BB156" t="s">
        <v>56</v>
      </c>
    </row>
    <row r="157" spans="1:58">
      <c r="A157">
        <v>53985</v>
      </c>
      <c r="B157" t="s">
        <v>421</v>
      </c>
      <c r="C157">
        <v>712</v>
      </c>
      <c r="D157" t="s">
        <v>423</v>
      </c>
      <c r="E157" t="s">
        <v>424</v>
      </c>
      <c r="F157">
        <v>3.843</v>
      </c>
      <c r="G157">
        <v>96.07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25</v>
      </c>
      <c r="Q157">
        <v>3.843</v>
      </c>
      <c r="R157">
        <v>96.07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425</v>
      </c>
      <c r="AB157">
        <v>202308</v>
      </c>
      <c r="AC157">
        <v>202327</v>
      </c>
      <c r="BA157" t="s">
        <v>55</v>
      </c>
      <c r="BB157" t="s">
        <v>56</v>
      </c>
    </row>
    <row r="158" spans="1:58">
      <c r="A158">
        <v>53986</v>
      </c>
      <c r="B158" t="s">
        <v>427</v>
      </c>
      <c r="C158">
        <v>712</v>
      </c>
      <c r="D158" t="s">
        <v>280</v>
      </c>
      <c r="E158" t="s">
        <v>281</v>
      </c>
      <c r="F158">
        <v>3.5430000000000001</v>
      </c>
      <c r="G158">
        <v>88.57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25</v>
      </c>
      <c r="Q158">
        <v>3.5430000000000001</v>
      </c>
      <c r="R158">
        <v>88.57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83</v>
      </c>
      <c r="AB158">
        <v>202308</v>
      </c>
      <c r="AC158">
        <v>202327</v>
      </c>
      <c r="BA158" t="s">
        <v>55</v>
      </c>
      <c r="BB158" t="s">
        <v>56</v>
      </c>
    </row>
    <row r="159" spans="1:58">
      <c r="A159">
        <v>53986</v>
      </c>
      <c r="B159" t="s">
        <v>427</v>
      </c>
      <c r="C159">
        <v>712</v>
      </c>
      <c r="D159" t="s">
        <v>423</v>
      </c>
      <c r="E159" t="s">
        <v>424</v>
      </c>
      <c r="F159">
        <v>4.1289999999999996</v>
      </c>
      <c r="G159">
        <v>103.22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25</v>
      </c>
      <c r="Q159">
        <v>4.1289999999999996</v>
      </c>
      <c r="R159">
        <v>103.22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 t="s">
        <v>425</v>
      </c>
      <c r="AB159">
        <v>202308</v>
      </c>
      <c r="AC159">
        <v>202327</v>
      </c>
      <c r="BA159" t="s">
        <v>55</v>
      </c>
      <c r="BB159" t="s">
        <v>56</v>
      </c>
    </row>
    <row r="160" spans="1:58">
      <c r="A160">
        <v>53989</v>
      </c>
      <c r="B160" t="s">
        <v>430</v>
      </c>
      <c r="C160">
        <v>712</v>
      </c>
      <c r="D160" t="s">
        <v>113</v>
      </c>
      <c r="E160" t="s">
        <v>114</v>
      </c>
      <c r="F160">
        <v>0.27200000000000002</v>
      </c>
      <c r="G160">
        <v>27.2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100</v>
      </c>
      <c r="Q160">
        <v>0.27200000000000002</v>
      </c>
      <c r="R160">
        <v>27.2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 t="s">
        <v>115</v>
      </c>
      <c r="AB160">
        <v>202308</v>
      </c>
      <c r="AC160">
        <v>202327</v>
      </c>
      <c r="AO160" t="s">
        <v>49</v>
      </c>
      <c r="AP160" t="s">
        <v>50</v>
      </c>
      <c r="AQ160" t="s">
        <v>51</v>
      </c>
      <c r="AR160" t="s">
        <v>52</v>
      </c>
      <c r="BC160" t="s">
        <v>61</v>
      </c>
      <c r="BD160" t="s">
        <v>62</v>
      </c>
    </row>
    <row r="161" spans="1:56">
      <c r="A161">
        <v>53989</v>
      </c>
      <c r="B161" t="s">
        <v>430</v>
      </c>
      <c r="C161">
        <v>712</v>
      </c>
      <c r="D161" t="s">
        <v>160</v>
      </c>
      <c r="E161" t="s">
        <v>161</v>
      </c>
      <c r="F161">
        <v>0.14299999999999999</v>
      </c>
      <c r="G161">
        <v>14.3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100</v>
      </c>
      <c r="Q161">
        <v>0.14299999999999999</v>
      </c>
      <c r="R161">
        <v>14.3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 t="s">
        <v>162</v>
      </c>
      <c r="AB161">
        <v>202305</v>
      </c>
      <c r="AC161">
        <v>202327</v>
      </c>
      <c r="AO161" t="s">
        <v>49</v>
      </c>
      <c r="AP161" t="s">
        <v>50</v>
      </c>
      <c r="AQ161" t="s">
        <v>51</v>
      </c>
      <c r="AR161" t="s">
        <v>52</v>
      </c>
      <c r="BC161" t="s">
        <v>61</v>
      </c>
      <c r="BD161" t="s">
        <v>62</v>
      </c>
    </row>
    <row r="162" spans="1:56">
      <c r="A162">
        <v>53989</v>
      </c>
      <c r="B162" t="s">
        <v>430</v>
      </c>
      <c r="C162">
        <v>712</v>
      </c>
      <c r="D162" t="s">
        <v>433</v>
      </c>
      <c r="E162" t="s">
        <v>434</v>
      </c>
      <c r="F162">
        <v>0.186</v>
      </c>
      <c r="G162">
        <v>18.600000000000001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100</v>
      </c>
      <c r="Q162">
        <v>0.186</v>
      </c>
      <c r="R162">
        <v>18.600000000000001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435</v>
      </c>
      <c r="AB162">
        <v>202305</v>
      </c>
      <c r="AC162">
        <v>202327</v>
      </c>
      <c r="AO162" t="s">
        <v>49</v>
      </c>
      <c r="AP162" t="s">
        <v>50</v>
      </c>
      <c r="AQ162" t="s">
        <v>51</v>
      </c>
      <c r="AR162" t="s">
        <v>52</v>
      </c>
      <c r="BC162" t="s">
        <v>61</v>
      </c>
      <c r="BD162" t="s">
        <v>62</v>
      </c>
    </row>
    <row r="163" spans="1:56">
      <c r="A163">
        <v>53990</v>
      </c>
      <c r="B163" t="s">
        <v>437</v>
      </c>
      <c r="C163">
        <v>712</v>
      </c>
      <c r="D163" t="s">
        <v>113</v>
      </c>
      <c r="E163" t="s">
        <v>114</v>
      </c>
      <c r="F163">
        <v>0.25800000000000001</v>
      </c>
      <c r="G163">
        <v>25.8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100</v>
      </c>
      <c r="Q163">
        <v>0.25800000000000001</v>
      </c>
      <c r="R163">
        <v>25.8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115</v>
      </c>
      <c r="AB163">
        <v>202305</v>
      </c>
      <c r="AC163">
        <v>202327</v>
      </c>
      <c r="AO163" t="s">
        <v>49</v>
      </c>
      <c r="AP163" t="s">
        <v>50</v>
      </c>
      <c r="AQ163" t="s">
        <v>51</v>
      </c>
      <c r="AR163" t="s">
        <v>52</v>
      </c>
      <c r="BC163" t="s">
        <v>61</v>
      </c>
      <c r="BD163" t="s">
        <v>62</v>
      </c>
    </row>
    <row r="164" spans="1:56">
      <c r="A164">
        <v>53990</v>
      </c>
      <c r="B164" t="s">
        <v>437</v>
      </c>
      <c r="C164">
        <v>712</v>
      </c>
      <c r="D164" t="s">
        <v>433</v>
      </c>
      <c r="E164" t="s">
        <v>434</v>
      </c>
      <c r="F164">
        <v>0.2</v>
      </c>
      <c r="G164">
        <v>20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100</v>
      </c>
      <c r="Q164">
        <v>0.2</v>
      </c>
      <c r="R164">
        <v>20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 t="s">
        <v>435</v>
      </c>
      <c r="AB164">
        <v>202305</v>
      </c>
      <c r="AC164">
        <v>202327</v>
      </c>
      <c r="AO164" t="s">
        <v>49</v>
      </c>
      <c r="AP164" t="s">
        <v>50</v>
      </c>
      <c r="AQ164" t="s">
        <v>51</v>
      </c>
      <c r="AR164" t="s">
        <v>52</v>
      </c>
      <c r="BC164" t="s">
        <v>61</v>
      </c>
      <c r="BD164" t="s">
        <v>62</v>
      </c>
    </row>
    <row r="165" spans="1:56">
      <c r="A165">
        <v>54003</v>
      </c>
      <c r="B165" t="s">
        <v>440</v>
      </c>
      <c r="C165">
        <v>712</v>
      </c>
      <c r="D165" t="s">
        <v>81</v>
      </c>
      <c r="E165" t="s">
        <v>82</v>
      </c>
      <c r="F165">
        <v>4.6859999999999999</v>
      </c>
      <c r="G165">
        <v>46.86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10</v>
      </c>
      <c r="Q165">
        <v>4.6859999999999999</v>
      </c>
      <c r="R165">
        <v>46.86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 t="s">
        <v>83</v>
      </c>
      <c r="AB165">
        <v>202305</v>
      </c>
      <c r="AC165">
        <v>202327</v>
      </c>
      <c r="AQ165" t="s">
        <v>51</v>
      </c>
      <c r="AR165" t="s">
        <v>52</v>
      </c>
      <c r="BA165" t="s">
        <v>55</v>
      </c>
      <c r="BB165" t="s">
        <v>56</v>
      </c>
    </row>
    <row r="166" spans="1:56">
      <c r="A166">
        <v>54167</v>
      </c>
      <c r="B166" t="s">
        <v>442</v>
      </c>
      <c r="C166">
        <v>712</v>
      </c>
      <c r="D166" t="s">
        <v>43</v>
      </c>
      <c r="E166" t="s">
        <v>44</v>
      </c>
      <c r="F166">
        <v>2.258</v>
      </c>
      <c r="G166">
        <v>22.58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10</v>
      </c>
      <c r="Q166">
        <v>2.258</v>
      </c>
      <c r="R166">
        <v>22.58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 t="s">
        <v>45</v>
      </c>
      <c r="AB166">
        <v>202305</v>
      </c>
      <c r="AC166">
        <v>202327</v>
      </c>
      <c r="BA166" t="s">
        <v>55</v>
      </c>
      <c r="BB166" t="s">
        <v>56</v>
      </c>
    </row>
    <row r="167" spans="1:56">
      <c r="A167">
        <v>54168</v>
      </c>
      <c r="B167" t="s">
        <v>444</v>
      </c>
      <c r="C167">
        <v>712</v>
      </c>
      <c r="D167" t="s">
        <v>81</v>
      </c>
      <c r="E167" t="s">
        <v>82</v>
      </c>
      <c r="F167">
        <v>2.6859999999999999</v>
      </c>
      <c r="G167">
        <v>26.86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10</v>
      </c>
      <c r="Q167">
        <v>2.6859999999999999</v>
      </c>
      <c r="R167">
        <v>26.86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83</v>
      </c>
      <c r="AB167">
        <v>202308</v>
      </c>
      <c r="AC167">
        <v>202327</v>
      </c>
      <c r="BA167" t="s">
        <v>55</v>
      </c>
      <c r="BB167" t="s">
        <v>56</v>
      </c>
    </row>
    <row r="168" spans="1:56">
      <c r="A168">
        <v>54171</v>
      </c>
      <c r="B168" t="s">
        <v>446</v>
      </c>
      <c r="C168">
        <v>712</v>
      </c>
      <c r="D168" t="s">
        <v>81</v>
      </c>
      <c r="E168" t="s">
        <v>82</v>
      </c>
      <c r="F168">
        <v>2.1150000000000002</v>
      </c>
      <c r="G168">
        <v>21.15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10</v>
      </c>
      <c r="Q168">
        <v>2.1150000000000002</v>
      </c>
      <c r="R168">
        <v>21.15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83</v>
      </c>
      <c r="AB168">
        <v>202308</v>
      </c>
      <c r="AC168">
        <v>202327</v>
      </c>
      <c r="BA168" t="s">
        <v>55</v>
      </c>
      <c r="BB168" t="s">
        <v>56</v>
      </c>
    </row>
    <row r="169" spans="1:56">
      <c r="A169">
        <v>54293</v>
      </c>
      <c r="B169" t="s">
        <v>448</v>
      </c>
      <c r="C169">
        <v>712</v>
      </c>
      <c r="D169" t="s">
        <v>43</v>
      </c>
      <c r="E169" t="s">
        <v>44</v>
      </c>
      <c r="F169">
        <v>2.258</v>
      </c>
      <c r="G169">
        <v>22.58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10</v>
      </c>
      <c r="Q169">
        <v>2.258</v>
      </c>
      <c r="R169">
        <v>22.58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 t="s">
        <v>45</v>
      </c>
      <c r="AB169">
        <v>202308</v>
      </c>
      <c r="AC169">
        <v>202327</v>
      </c>
      <c r="BA169" t="s">
        <v>55</v>
      </c>
      <c r="BB169" t="s">
        <v>56</v>
      </c>
    </row>
    <row r="170" spans="1:56">
      <c r="A170">
        <v>54354</v>
      </c>
      <c r="B170" t="s">
        <v>450</v>
      </c>
      <c r="C170">
        <v>712</v>
      </c>
      <c r="D170" t="s">
        <v>215</v>
      </c>
      <c r="E170" t="s">
        <v>216</v>
      </c>
      <c r="F170">
        <v>1.9430000000000001</v>
      </c>
      <c r="G170">
        <v>48.57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25</v>
      </c>
      <c r="Q170">
        <v>1.9430000000000001</v>
      </c>
      <c r="R170">
        <v>48.57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 t="s">
        <v>217</v>
      </c>
      <c r="AB170">
        <v>202308</v>
      </c>
      <c r="AC170">
        <v>202327</v>
      </c>
      <c r="BC170" t="s">
        <v>61</v>
      </c>
      <c r="BD170" t="s">
        <v>62</v>
      </c>
    </row>
    <row r="171" spans="1:56">
      <c r="A171">
        <v>54355</v>
      </c>
      <c r="B171" t="s">
        <v>452</v>
      </c>
      <c r="C171">
        <v>712</v>
      </c>
      <c r="D171" t="s">
        <v>453</v>
      </c>
      <c r="E171" t="s">
        <v>454</v>
      </c>
      <c r="F171">
        <v>2.5430000000000001</v>
      </c>
      <c r="G171">
        <v>63.57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25</v>
      </c>
      <c r="Q171">
        <v>2.5430000000000001</v>
      </c>
      <c r="R171">
        <v>63.57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 t="s">
        <v>455</v>
      </c>
      <c r="AB171">
        <v>202302</v>
      </c>
      <c r="AC171">
        <v>202326</v>
      </c>
      <c r="BC171" t="s">
        <v>61</v>
      </c>
      <c r="BD171" t="s">
        <v>62</v>
      </c>
    </row>
    <row r="172" spans="1:56">
      <c r="A172">
        <v>54357</v>
      </c>
      <c r="B172" t="s">
        <v>457</v>
      </c>
      <c r="C172">
        <v>712</v>
      </c>
      <c r="D172" t="s">
        <v>453</v>
      </c>
      <c r="E172" t="s">
        <v>454</v>
      </c>
      <c r="F172">
        <v>2.5430000000000001</v>
      </c>
      <c r="G172">
        <v>63.57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25</v>
      </c>
      <c r="Q172">
        <v>2.5430000000000001</v>
      </c>
      <c r="R172">
        <v>63.57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455</v>
      </c>
      <c r="AB172">
        <v>202302</v>
      </c>
      <c r="AC172">
        <v>202326</v>
      </c>
      <c r="BC172" t="s">
        <v>61</v>
      </c>
      <c r="BD172" t="s">
        <v>62</v>
      </c>
    </row>
    <row r="173" spans="1:56">
      <c r="A173">
        <v>54358</v>
      </c>
      <c r="B173" t="s">
        <v>459</v>
      </c>
      <c r="C173">
        <v>712</v>
      </c>
      <c r="D173" t="s">
        <v>453</v>
      </c>
      <c r="E173" t="s">
        <v>454</v>
      </c>
      <c r="F173">
        <v>2.5430000000000001</v>
      </c>
      <c r="G173">
        <v>63.57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25</v>
      </c>
      <c r="Q173">
        <v>2.5430000000000001</v>
      </c>
      <c r="R173">
        <v>63.57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455</v>
      </c>
      <c r="AB173">
        <v>202302</v>
      </c>
      <c r="AC173">
        <v>202326</v>
      </c>
      <c r="BC173" t="s">
        <v>61</v>
      </c>
      <c r="BD173" t="s">
        <v>62</v>
      </c>
    </row>
    <row r="174" spans="1:56">
      <c r="A174">
        <v>54419</v>
      </c>
      <c r="B174" t="s">
        <v>461</v>
      </c>
      <c r="C174">
        <v>712</v>
      </c>
      <c r="D174" t="s">
        <v>81</v>
      </c>
      <c r="E174" t="s">
        <v>82</v>
      </c>
      <c r="F174">
        <v>2.4</v>
      </c>
      <c r="G174">
        <v>24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10</v>
      </c>
      <c r="Q174">
        <v>2.4</v>
      </c>
      <c r="R174">
        <v>24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 t="s">
        <v>83</v>
      </c>
      <c r="AB174">
        <v>202302</v>
      </c>
      <c r="AC174">
        <v>202326</v>
      </c>
      <c r="AQ174" t="s">
        <v>51</v>
      </c>
      <c r="AR174" t="s">
        <v>52</v>
      </c>
      <c r="BA174" t="s">
        <v>55</v>
      </c>
      <c r="BB174" t="s">
        <v>56</v>
      </c>
    </row>
    <row r="175" spans="1:56">
      <c r="A175">
        <v>54449</v>
      </c>
      <c r="B175" t="s">
        <v>463</v>
      </c>
      <c r="C175">
        <v>712</v>
      </c>
      <c r="D175" t="s">
        <v>43</v>
      </c>
      <c r="E175" t="s">
        <v>44</v>
      </c>
      <c r="F175">
        <v>2.5430000000000001</v>
      </c>
      <c r="G175">
        <v>25.43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10</v>
      </c>
      <c r="Q175">
        <v>2.5430000000000001</v>
      </c>
      <c r="R175">
        <v>25.43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 t="s">
        <v>45</v>
      </c>
      <c r="AB175">
        <v>202308</v>
      </c>
      <c r="AC175">
        <v>202327</v>
      </c>
      <c r="BA175" t="s">
        <v>55</v>
      </c>
      <c r="BB175" t="s">
        <v>56</v>
      </c>
    </row>
    <row r="176" spans="1:56">
      <c r="A176">
        <v>54451</v>
      </c>
      <c r="B176" t="s">
        <v>465</v>
      </c>
      <c r="C176">
        <v>712</v>
      </c>
      <c r="D176" t="s">
        <v>43</v>
      </c>
      <c r="E176" t="s">
        <v>44</v>
      </c>
      <c r="F176">
        <v>5.258</v>
      </c>
      <c r="G176">
        <v>52.58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10</v>
      </c>
      <c r="Q176">
        <v>5.258</v>
      </c>
      <c r="R176">
        <v>52.58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 t="s">
        <v>45</v>
      </c>
      <c r="AB176">
        <v>202308</v>
      </c>
      <c r="AC176">
        <v>202327</v>
      </c>
      <c r="BA176" t="s">
        <v>55</v>
      </c>
      <c r="BB176" t="s">
        <v>56</v>
      </c>
    </row>
    <row r="177" spans="1:56">
      <c r="A177">
        <v>54464</v>
      </c>
      <c r="B177" t="s">
        <v>467</v>
      </c>
      <c r="C177">
        <v>712</v>
      </c>
      <c r="D177" t="s">
        <v>280</v>
      </c>
      <c r="E177" t="s">
        <v>281</v>
      </c>
      <c r="F177">
        <v>3.5430000000000001</v>
      </c>
      <c r="G177">
        <v>88.57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25</v>
      </c>
      <c r="Q177">
        <v>3.5430000000000001</v>
      </c>
      <c r="R177">
        <v>88.57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83</v>
      </c>
      <c r="AB177">
        <v>202308</v>
      </c>
      <c r="AC177">
        <v>202327</v>
      </c>
      <c r="AE177" t="s">
        <v>47</v>
      </c>
      <c r="AF177" t="s">
        <v>48</v>
      </c>
      <c r="BA177" t="s">
        <v>55</v>
      </c>
      <c r="BB177" t="s">
        <v>56</v>
      </c>
    </row>
    <row r="178" spans="1:56">
      <c r="A178">
        <v>54466</v>
      </c>
      <c r="B178" t="s">
        <v>469</v>
      </c>
      <c r="C178">
        <v>712</v>
      </c>
      <c r="D178" t="s">
        <v>280</v>
      </c>
      <c r="E178" t="s">
        <v>281</v>
      </c>
      <c r="F178">
        <v>3.4</v>
      </c>
      <c r="G178">
        <v>85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25</v>
      </c>
      <c r="Q178">
        <v>3.4</v>
      </c>
      <c r="R178">
        <v>85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83</v>
      </c>
      <c r="AB178">
        <v>202308</v>
      </c>
      <c r="AC178">
        <v>202327</v>
      </c>
      <c r="BA178" t="s">
        <v>55</v>
      </c>
      <c r="BB178" t="s">
        <v>56</v>
      </c>
    </row>
    <row r="179" spans="1:56">
      <c r="A179">
        <v>54474</v>
      </c>
      <c r="B179" t="s">
        <v>471</v>
      </c>
      <c r="C179">
        <v>712</v>
      </c>
      <c r="D179" t="s">
        <v>43</v>
      </c>
      <c r="E179" t="s">
        <v>44</v>
      </c>
      <c r="F179">
        <v>4.1150000000000002</v>
      </c>
      <c r="G179">
        <v>41.15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10</v>
      </c>
      <c r="Q179">
        <v>4.1150000000000002</v>
      </c>
      <c r="R179">
        <v>41.15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 t="s">
        <v>45</v>
      </c>
      <c r="AB179">
        <v>202308</v>
      </c>
      <c r="AC179">
        <v>202327</v>
      </c>
      <c r="BA179" t="s">
        <v>55</v>
      </c>
      <c r="BB179" t="s">
        <v>56</v>
      </c>
    </row>
    <row r="180" spans="1:56">
      <c r="A180">
        <v>54483</v>
      </c>
      <c r="B180" t="s">
        <v>473</v>
      </c>
      <c r="C180">
        <v>712</v>
      </c>
      <c r="D180" t="s">
        <v>43</v>
      </c>
      <c r="E180" t="s">
        <v>44</v>
      </c>
      <c r="F180">
        <v>2.5430000000000001</v>
      </c>
      <c r="G180">
        <v>25.43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10</v>
      </c>
      <c r="Q180">
        <v>2.5430000000000001</v>
      </c>
      <c r="R180">
        <v>25.43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 t="s">
        <v>45</v>
      </c>
      <c r="AB180">
        <v>202307</v>
      </c>
      <c r="AC180">
        <v>202327</v>
      </c>
      <c r="BA180" t="s">
        <v>55</v>
      </c>
      <c r="BB180" t="s">
        <v>56</v>
      </c>
    </row>
    <row r="181" spans="1:56">
      <c r="A181">
        <v>54489</v>
      </c>
      <c r="B181" t="s">
        <v>475</v>
      </c>
      <c r="C181">
        <v>712</v>
      </c>
      <c r="D181" t="s">
        <v>43</v>
      </c>
      <c r="E181" t="s">
        <v>44</v>
      </c>
      <c r="F181">
        <v>2.5430000000000001</v>
      </c>
      <c r="G181">
        <v>25.43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10</v>
      </c>
      <c r="Q181">
        <v>2.5430000000000001</v>
      </c>
      <c r="R181">
        <v>25.43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 t="s">
        <v>45</v>
      </c>
      <c r="AB181">
        <v>202308</v>
      </c>
      <c r="AC181">
        <v>202327</v>
      </c>
      <c r="BA181" t="s">
        <v>55</v>
      </c>
      <c r="BB181" t="s">
        <v>56</v>
      </c>
    </row>
    <row r="182" spans="1:56">
      <c r="A182">
        <v>54513</v>
      </c>
      <c r="B182" t="s">
        <v>477</v>
      </c>
      <c r="C182">
        <v>712</v>
      </c>
      <c r="D182" t="s">
        <v>43</v>
      </c>
      <c r="E182" t="s">
        <v>44</v>
      </c>
      <c r="F182">
        <v>2.258</v>
      </c>
      <c r="G182">
        <v>22.58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10</v>
      </c>
      <c r="Q182">
        <v>2.258</v>
      </c>
      <c r="R182">
        <v>22.58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45</v>
      </c>
      <c r="AB182">
        <v>202308</v>
      </c>
      <c r="AC182">
        <v>202327</v>
      </c>
      <c r="BA182" t="s">
        <v>55</v>
      </c>
      <c r="BB182" t="s">
        <v>56</v>
      </c>
    </row>
    <row r="183" spans="1:56">
      <c r="A183">
        <v>54634</v>
      </c>
      <c r="B183" t="s">
        <v>479</v>
      </c>
      <c r="C183">
        <v>712</v>
      </c>
      <c r="D183" t="s">
        <v>81</v>
      </c>
      <c r="E183" t="s">
        <v>82</v>
      </c>
      <c r="F183">
        <v>3.9860000000000002</v>
      </c>
      <c r="G183">
        <v>39.86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10</v>
      </c>
      <c r="Q183">
        <v>3.9860000000000002</v>
      </c>
      <c r="R183">
        <v>39.86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83</v>
      </c>
      <c r="AB183">
        <v>202308</v>
      </c>
      <c r="AC183">
        <v>202327</v>
      </c>
      <c r="AQ183" t="s">
        <v>51</v>
      </c>
      <c r="AR183" t="s">
        <v>52</v>
      </c>
      <c r="BA183" t="s">
        <v>55</v>
      </c>
      <c r="BB183" t="s">
        <v>56</v>
      </c>
    </row>
    <row r="184" spans="1:56">
      <c r="A184">
        <v>54671</v>
      </c>
      <c r="B184" t="s">
        <v>481</v>
      </c>
      <c r="C184">
        <v>712</v>
      </c>
      <c r="D184" t="s">
        <v>43</v>
      </c>
      <c r="E184" t="s">
        <v>44</v>
      </c>
      <c r="F184">
        <v>2.4</v>
      </c>
      <c r="G184">
        <v>24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10</v>
      </c>
      <c r="Q184">
        <v>2.4</v>
      </c>
      <c r="R184">
        <v>24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 t="s">
        <v>45</v>
      </c>
      <c r="AB184">
        <v>202305</v>
      </c>
      <c r="AC184">
        <v>202327</v>
      </c>
      <c r="AO184" t="s">
        <v>49</v>
      </c>
      <c r="AP184" t="s">
        <v>50</v>
      </c>
      <c r="AQ184" t="s">
        <v>51</v>
      </c>
      <c r="AR184" t="s">
        <v>52</v>
      </c>
      <c r="BA184" t="s">
        <v>55</v>
      </c>
      <c r="BB184" t="s">
        <v>56</v>
      </c>
    </row>
    <row r="185" spans="1:56">
      <c r="A185">
        <v>54711</v>
      </c>
      <c r="B185" t="s">
        <v>483</v>
      </c>
      <c r="C185">
        <v>712</v>
      </c>
      <c r="D185" t="s">
        <v>43</v>
      </c>
      <c r="E185" t="s">
        <v>44</v>
      </c>
      <c r="F185">
        <v>2.972</v>
      </c>
      <c r="G185">
        <v>29.72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10</v>
      </c>
      <c r="Q185">
        <v>2.972</v>
      </c>
      <c r="R185">
        <v>29.72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 t="s">
        <v>45</v>
      </c>
      <c r="AB185">
        <v>202308</v>
      </c>
      <c r="AC185">
        <v>202327</v>
      </c>
      <c r="BA185" t="s">
        <v>55</v>
      </c>
      <c r="BB185" t="s">
        <v>56</v>
      </c>
    </row>
    <row r="186" spans="1:56">
      <c r="A186">
        <v>54933</v>
      </c>
      <c r="B186" t="s">
        <v>485</v>
      </c>
      <c r="C186">
        <v>712</v>
      </c>
      <c r="D186" t="s">
        <v>86</v>
      </c>
      <c r="E186" t="s">
        <v>87</v>
      </c>
      <c r="F186">
        <v>5.5430000000000001</v>
      </c>
      <c r="G186">
        <v>55.43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10</v>
      </c>
      <c r="Q186">
        <v>5.5430000000000001</v>
      </c>
      <c r="R186">
        <v>55.43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 t="s">
        <v>88</v>
      </c>
      <c r="AB186">
        <v>202307</v>
      </c>
      <c r="AC186">
        <v>202327</v>
      </c>
      <c r="BC186" t="s">
        <v>61</v>
      </c>
      <c r="BD186" t="s">
        <v>62</v>
      </c>
    </row>
    <row r="187" spans="1:56">
      <c r="A187">
        <v>55820</v>
      </c>
      <c r="B187" t="s">
        <v>487</v>
      </c>
      <c r="C187">
        <v>712</v>
      </c>
      <c r="D187" t="s">
        <v>215</v>
      </c>
      <c r="E187" t="s">
        <v>216</v>
      </c>
      <c r="F187">
        <v>1.9430000000000001</v>
      </c>
      <c r="G187">
        <v>48.57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25</v>
      </c>
      <c r="Q187">
        <v>1.9430000000000001</v>
      </c>
      <c r="R187">
        <v>48.57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217</v>
      </c>
      <c r="AB187">
        <v>202307</v>
      </c>
      <c r="AC187">
        <v>202327</v>
      </c>
      <c r="BC187" t="s">
        <v>61</v>
      </c>
      <c r="BD187" t="s">
        <v>62</v>
      </c>
    </row>
    <row r="188" spans="1:56">
      <c r="A188">
        <v>56104</v>
      </c>
      <c r="B188" t="s">
        <v>489</v>
      </c>
      <c r="C188">
        <v>712</v>
      </c>
      <c r="D188" t="s">
        <v>81</v>
      </c>
      <c r="E188" t="s">
        <v>82</v>
      </c>
      <c r="F188">
        <v>2.4</v>
      </c>
      <c r="G188">
        <v>24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10</v>
      </c>
      <c r="Q188">
        <v>2.4</v>
      </c>
      <c r="R188">
        <v>24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83</v>
      </c>
      <c r="AB188">
        <v>202302</v>
      </c>
      <c r="AC188">
        <v>202326</v>
      </c>
      <c r="AQ188" t="s">
        <v>51</v>
      </c>
      <c r="AR188" t="s">
        <v>52</v>
      </c>
      <c r="BA188" t="s">
        <v>55</v>
      </c>
      <c r="BB188" t="s">
        <v>56</v>
      </c>
    </row>
    <row r="189" spans="1:56">
      <c r="A189">
        <v>56105</v>
      </c>
      <c r="B189" t="s">
        <v>491</v>
      </c>
      <c r="C189">
        <v>712</v>
      </c>
      <c r="D189" t="s">
        <v>81</v>
      </c>
      <c r="E189" t="s">
        <v>82</v>
      </c>
      <c r="F189">
        <v>2.4</v>
      </c>
      <c r="G189">
        <v>24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10</v>
      </c>
      <c r="Q189">
        <v>2.4</v>
      </c>
      <c r="R189">
        <v>24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 t="s">
        <v>83</v>
      </c>
      <c r="AB189">
        <v>202308</v>
      </c>
      <c r="AC189">
        <v>202327</v>
      </c>
      <c r="AQ189" t="s">
        <v>51</v>
      </c>
      <c r="AR189" t="s">
        <v>52</v>
      </c>
      <c r="BA189" t="s">
        <v>55</v>
      </c>
      <c r="BB189" t="s">
        <v>56</v>
      </c>
    </row>
    <row r="190" spans="1:56">
      <c r="A190">
        <v>56110</v>
      </c>
      <c r="B190" t="s">
        <v>493</v>
      </c>
      <c r="C190">
        <v>712</v>
      </c>
      <c r="D190" t="s">
        <v>81</v>
      </c>
      <c r="E190" t="s">
        <v>82</v>
      </c>
      <c r="F190">
        <v>2.6859999999999999</v>
      </c>
      <c r="G190">
        <v>26.86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10</v>
      </c>
      <c r="Q190">
        <v>2.6859999999999999</v>
      </c>
      <c r="R190">
        <v>26.86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 t="s">
        <v>83</v>
      </c>
      <c r="AB190">
        <v>202308</v>
      </c>
      <c r="AC190">
        <v>202327</v>
      </c>
      <c r="AQ190" t="s">
        <v>51</v>
      </c>
      <c r="AR190" t="s">
        <v>52</v>
      </c>
      <c r="BA190" t="s">
        <v>55</v>
      </c>
      <c r="BB190" t="s">
        <v>56</v>
      </c>
    </row>
    <row r="191" spans="1:56">
      <c r="A191">
        <v>56164</v>
      </c>
      <c r="B191" t="s">
        <v>495</v>
      </c>
      <c r="C191">
        <v>712</v>
      </c>
      <c r="D191" t="s">
        <v>43</v>
      </c>
      <c r="E191" t="s">
        <v>44</v>
      </c>
      <c r="F191">
        <v>2.1150000000000002</v>
      </c>
      <c r="G191">
        <v>21.15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10</v>
      </c>
      <c r="Q191">
        <v>2.1150000000000002</v>
      </c>
      <c r="R191">
        <v>21.15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 t="s">
        <v>45</v>
      </c>
      <c r="AB191">
        <v>202308</v>
      </c>
      <c r="AC191">
        <v>202327</v>
      </c>
      <c r="BA191" t="s">
        <v>55</v>
      </c>
      <c r="BB191" t="s">
        <v>56</v>
      </c>
    </row>
    <row r="192" spans="1:56">
      <c r="A192">
        <v>56211</v>
      </c>
      <c r="B192" t="s">
        <v>497</v>
      </c>
      <c r="C192">
        <v>712</v>
      </c>
      <c r="D192" t="s">
        <v>81</v>
      </c>
      <c r="E192" t="s">
        <v>82</v>
      </c>
      <c r="F192">
        <v>2.4</v>
      </c>
      <c r="G192">
        <v>24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10</v>
      </c>
      <c r="Q192">
        <v>2.4</v>
      </c>
      <c r="R192">
        <v>24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83</v>
      </c>
      <c r="AB192">
        <v>202308</v>
      </c>
      <c r="AC192">
        <v>202327</v>
      </c>
      <c r="AQ192" t="s">
        <v>51</v>
      </c>
      <c r="AR192" t="s">
        <v>52</v>
      </c>
      <c r="BA192" t="s">
        <v>55</v>
      </c>
      <c r="BB192" t="s">
        <v>56</v>
      </c>
    </row>
    <row r="193" spans="1:56">
      <c r="A193">
        <v>56212</v>
      </c>
      <c r="B193" t="s">
        <v>499</v>
      </c>
      <c r="C193">
        <v>712</v>
      </c>
      <c r="D193" t="s">
        <v>280</v>
      </c>
      <c r="E193" t="s">
        <v>281</v>
      </c>
      <c r="F193">
        <v>2.7</v>
      </c>
      <c r="G193">
        <v>67.5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25</v>
      </c>
      <c r="Q193">
        <v>2.7</v>
      </c>
      <c r="R193">
        <v>67.5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83</v>
      </c>
      <c r="AB193">
        <v>202308</v>
      </c>
      <c r="AC193">
        <v>202327</v>
      </c>
      <c r="BA193" t="s">
        <v>55</v>
      </c>
      <c r="BB193" t="s">
        <v>56</v>
      </c>
    </row>
    <row r="194" spans="1:56">
      <c r="A194">
        <v>56215</v>
      </c>
      <c r="B194" t="s">
        <v>501</v>
      </c>
      <c r="C194">
        <v>712</v>
      </c>
      <c r="D194" t="s">
        <v>81</v>
      </c>
      <c r="E194" t="s">
        <v>82</v>
      </c>
      <c r="F194">
        <v>4.6859999999999999</v>
      </c>
      <c r="G194">
        <v>46.86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10</v>
      </c>
      <c r="Q194">
        <v>4.6859999999999999</v>
      </c>
      <c r="R194">
        <v>46.86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 t="s">
        <v>83</v>
      </c>
      <c r="AB194">
        <v>202308</v>
      </c>
      <c r="AC194">
        <v>202327</v>
      </c>
      <c r="AQ194" t="s">
        <v>51</v>
      </c>
      <c r="AR194" t="s">
        <v>52</v>
      </c>
      <c r="BA194" t="s">
        <v>55</v>
      </c>
      <c r="BB194" t="s">
        <v>56</v>
      </c>
    </row>
    <row r="195" spans="1:56">
      <c r="A195">
        <v>56219</v>
      </c>
      <c r="B195" t="s">
        <v>503</v>
      </c>
      <c r="C195">
        <v>712</v>
      </c>
      <c r="D195" t="s">
        <v>81</v>
      </c>
      <c r="E195" t="s">
        <v>82</v>
      </c>
      <c r="F195">
        <v>4.6859999999999999</v>
      </c>
      <c r="G195">
        <v>46.86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10</v>
      </c>
      <c r="Q195">
        <v>4.6859999999999999</v>
      </c>
      <c r="R195">
        <v>46.86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 t="s">
        <v>83</v>
      </c>
      <c r="AB195">
        <v>202305</v>
      </c>
      <c r="AC195">
        <v>202327</v>
      </c>
      <c r="AQ195" t="s">
        <v>51</v>
      </c>
      <c r="AR195" t="s">
        <v>52</v>
      </c>
      <c r="BA195" t="s">
        <v>55</v>
      </c>
      <c r="BB195" t="s">
        <v>56</v>
      </c>
    </row>
    <row r="196" spans="1:56">
      <c r="A196">
        <v>56220</v>
      </c>
      <c r="B196" t="s">
        <v>505</v>
      </c>
      <c r="C196">
        <v>712</v>
      </c>
      <c r="D196" t="s">
        <v>81</v>
      </c>
      <c r="E196" t="s">
        <v>82</v>
      </c>
      <c r="F196">
        <v>4.4000000000000004</v>
      </c>
      <c r="G196">
        <v>44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10</v>
      </c>
      <c r="Q196">
        <v>4.4000000000000004</v>
      </c>
      <c r="R196">
        <v>44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 t="s">
        <v>83</v>
      </c>
      <c r="AB196">
        <v>202305</v>
      </c>
      <c r="AC196">
        <v>202327</v>
      </c>
      <c r="AQ196" t="s">
        <v>51</v>
      </c>
      <c r="AR196" t="s">
        <v>52</v>
      </c>
      <c r="BA196" t="s">
        <v>55</v>
      </c>
      <c r="BB196" t="s">
        <v>56</v>
      </c>
    </row>
    <row r="197" spans="1:56">
      <c r="A197">
        <v>56221</v>
      </c>
      <c r="B197" t="s">
        <v>507</v>
      </c>
      <c r="C197">
        <v>712</v>
      </c>
      <c r="D197" t="s">
        <v>81</v>
      </c>
      <c r="E197" t="s">
        <v>82</v>
      </c>
      <c r="F197">
        <v>5.6859999999999999</v>
      </c>
      <c r="G197">
        <v>56.86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10</v>
      </c>
      <c r="Q197">
        <v>5.6859999999999999</v>
      </c>
      <c r="R197">
        <v>56.86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83</v>
      </c>
      <c r="AB197">
        <v>202305</v>
      </c>
      <c r="AC197">
        <v>202327</v>
      </c>
      <c r="AQ197" t="s">
        <v>51</v>
      </c>
      <c r="AR197" t="s">
        <v>52</v>
      </c>
      <c r="BA197" t="s">
        <v>55</v>
      </c>
      <c r="BB197" t="s">
        <v>56</v>
      </c>
    </row>
    <row r="198" spans="1:56">
      <c r="A198">
        <v>56222</v>
      </c>
      <c r="B198" t="s">
        <v>509</v>
      </c>
      <c r="C198">
        <v>712</v>
      </c>
      <c r="D198" t="s">
        <v>81</v>
      </c>
      <c r="E198" t="s">
        <v>82</v>
      </c>
      <c r="F198">
        <v>4.4000000000000004</v>
      </c>
      <c r="G198">
        <v>44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10</v>
      </c>
      <c r="Q198">
        <v>4.4000000000000004</v>
      </c>
      <c r="R198">
        <v>44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83</v>
      </c>
      <c r="AB198">
        <v>202305</v>
      </c>
      <c r="AC198">
        <v>202327</v>
      </c>
      <c r="AQ198" t="s">
        <v>51</v>
      </c>
      <c r="AR198" t="s">
        <v>52</v>
      </c>
      <c r="BA198" t="s">
        <v>55</v>
      </c>
      <c r="BB198" t="s">
        <v>56</v>
      </c>
    </row>
    <row r="199" spans="1:56">
      <c r="A199">
        <v>56226</v>
      </c>
      <c r="B199" t="s">
        <v>511</v>
      </c>
      <c r="C199">
        <v>712</v>
      </c>
      <c r="D199" t="s">
        <v>81</v>
      </c>
      <c r="E199" t="s">
        <v>82</v>
      </c>
      <c r="F199">
        <v>4.258</v>
      </c>
      <c r="G199">
        <v>42.58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10</v>
      </c>
      <c r="Q199">
        <v>4.258</v>
      </c>
      <c r="R199">
        <v>42.58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 t="s">
        <v>83</v>
      </c>
      <c r="AB199">
        <v>202305</v>
      </c>
      <c r="AC199">
        <v>202327</v>
      </c>
      <c r="AQ199" t="s">
        <v>51</v>
      </c>
      <c r="AR199" t="s">
        <v>52</v>
      </c>
      <c r="BA199" t="s">
        <v>55</v>
      </c>
      <c r="BB199" t="s">
        <v>56</v>
      </c>
    </row>
    <row r="200" spans="1:56">
      <c r="A200">
        <v>56238</v>
      </c>
      <c r="B200" t="s">
        <v>513</v>
      </c>
      <c r="C200">
        <v>712</v>
      </c>
      <c r="D200" t="s">
        <v>81</v>
      </c>
      <c r="E200" t="s">
        <v>82</v>
      </c>
      <c r="F200">
        <v>5.258</v>
      </c>
      <c r="G200">
        <v>52.58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10</v>
      </c>
      <c r="Q200">
        <v>5.258</v>
      </c>
      <c r="R200">
        <v>52.58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 t="s">
        <v>83</v>
      </c>
      <c r="AB200">
        <v>202305</v>
      </c>
      <c r="AC200">
        <v>202327</v>
      </c>
      <c r="AQ200" t="s">
        <v>51</v>
      </c>
      <c r="AR200" t="s">
        <v>52</v>
      </c>
      <c r="BA200" t="s">
        <v>55</v>
      </c>
      <c r="BB200" t="s">
        <v>56</v>
      </c>
    </row>
    <row r="201" spans="1:56">
      <c r="A201">
        <v>56239</v>
      </c>
      <c r="B201" t="s">
        <v>515</v>
      </c>
      <c r="C201">
        <v>712</v>
      </c>
      <c r="D201" t="s">
        <v>81</v>
      </c>
      <c r="E201" t="s">
        <v>82</v>
      </c>
      <c r="F201">
        <v>3.972</v>
      </c>
      <c r="G201">
        <v>39.72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10</v>
      </c>
      <c r="Q201">
        <v>3.972</v>
      </c>
      <c r="R201">
        <v>39.72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 t="s">
        <v>83</v>
      </c>
      <c r="AB201">
        <v>202305</v>
      </c>
      <c r="AC201">
        <v>202327</v>
      </c>
      <c r="AQ201" t="s">
        <v>51</v>
      </c>
      <c r="AR201" t="s">
        <v>52</v>
      </c>
      <c r="BA201" t="s">
        <v>55</v>
      </c>
      <c r="BB201" t="s">
        <v>56</v>
      </c>
    </row>
    <row r="202" spans="1:56">
      <c r="A202">
        <v>56240</v>
      </c>
      <c r="B202" t="s">
        <v>517</v>
      </c>
      <c r="C202">
        <v>712</v>
      </c>
      <c r="D202" t="s">
        <v>81</v>
      </c>
      <c r="E202" t="s">
        <v>82</v>
      </c>
      <c r="F202">
        <v>4.6859999999999999</v>
      </c>
      <c r="G202">
        <v>46.86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10</v>
      </c>
      <c r="Q202">
        <v>4.6859999999999999</v>
      </c>
      <c r="R202">
        <v>46.86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83</v>
      </c>
      <c r="AB202">
        <v>202305</v>
      </c>
      <c r="AC202">
        <v>202327</v>
      </c>
      <c r="AQ202" t="s">
        <v>51</v>
      </c>
      <c r="AR202" t="s">
        <v>52</v>
      </c>
      <c r="BA202" t="s">
        <v>55</v>
      </c>
      <c r="BB202" t="s">
        <v>56</v>
      </c>
    </row>
    <row r="203" spans="1:56">
      <c r="A203">
        <v>56292</v>
      </c>
      <c r="B203" t="s">
        <v>519</v>
      </c>
      <c r="C203">
        <v>712</v>
      </c>
      <c r="D203" t="s">
        <v>43</v>
      </c>
      <c r="E203" t="s">
        <v>44</v>
      </c>
      <c r="F203">
        <v>4.258</v>
      </c>
      <c r="G203">
        <v>42.58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10</v>
      </c>
      <c r="Q203">
        <v>4.258</v>
      </c>
      <c r="R203">
        <v>42.58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45</v>
      </c>
      <c r="AB203">
        <v>202305</v>
      </c>
      <c r="AC203">
        <v>202327</v>
      </c>
      <c r="BC203" t="s">
        <v>61</v>
      </c>
      <c r="BD203" t="s">
        <v>62</v>
      </c>
    </row>
    <row r="204" spans="1:56">
      <c r="A204">
        <v>56293</v>
      </c>
      <c r="B204" t="s">
        <v>521</v>
      </c>
      <c r="C204">
        <v>712</v>
      </c>
      <c r="D204" t="s">
        <v>43</v>
      </c>
      <c r="E204" t="s">
        <v>44</v>
      </c>
      <c r="F204">
        <v>4.258</v>
      </c>
      <c r="G204">
        <v>42.58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10</v>
      </c>
      <c r="Q204">
        <v>4.258</v>
      </c>
      <c r="R204">
        <v>42.58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 t="s">
        <v>45</v>
      </c>
      <c r="AB204">
        <v>202307</v>
      </c>
      <c r="AC204">
        <v>202327</v>
      </c>
      <c r="BC204" t="s">
        <v>61</v>
      </c>
      <c r="BD204" t="s">
        <v>62</v>
      </c>
    </row>
    <row r="205" spans="1:56">
      <c r="A205">
        <v>56298</v>
      </c>
      <c r="B205" t="s">
        <v>523</v>
      </c>
      <c r="C205">
        <v>712</v>
      </c>
      <c r="D205" t="s">
        <v>524</v>
      </c>
      <c r="E205" t="s">
        <v>525</v>
      </c>
      <c r="F205">
        <v>0.35799999999999998</v>
      </c>
      <c r="G205">
        <v>35.799999999999997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100</v>
      </c>
      <c r="Q205">
        <v>0.35799999999999998</v>
      </c>
      <c r="R205">
        <v>35.799999999999997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 t="s">
        <v>526</v>
      </c>
      <c r="AB205">
        <v>202307</v>
      </c>
      <c r="AC205">
        <v>202327</v>
      </c>
      <c r="BC205" t="s">
        <v>61</v>
      </c>
      <c r="BD205" t="s">
        <v>62</v>
      </c>
    </row>
    <row r="206" spans="1:56">
      <c r="A206">
        <v>56302</v>
      </c>
      <c r="B206" t="s">
        <v>528</v>
      </c>
      <c r="C206">
        <v>712</v>
      </c>
      <c r="D206" t="s">
        <v>524</v>
      </c>
      <c r="E206" t="s">
        <v>525</v>
      </c>
      <c r="F206">
        <v>0.35799999999999998</v>
      </c>
      <c r="G206">
        <v>35.799999999999997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100</v>
      </c>
      <c r="Q206">
        <v>0.35799999999999998</v>
      </c>
      <c r="R206">
        <v>35.799999999999997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 t="s">
        <v>526</v>
      </c>
      <c r="AB206">
        <v>202305</v>
      </c>
      <c r="AC206">
        <v>202327</v>
      </c>
      <c r="BC206" t="s">
        <v>61</v>
      </c>
      <c r="BD206" t="s">
        <v>62</v>
      </c>
    </row>
    <row r="207" spans="1:56">
      <c r="A207">
        <v>56308</v>
      </c>
      <c r="B207" t="s">
        <v>530</v>
      </c>
      <c r="C207">
        <v>712</v>
      </c>
      <c r="D207" t="s">
        <v>81</v>
      </c>
      <c r="E207" t="s">
        <v>82</v>
      </c>
      <c r="F207">
        <v>2.1150000000000002</v>
      </c>
      <c r="G207">
        <v>21.15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10</v>
      </c>
      <c r="Q207">
        <v>2.1150000000000002</v>
      </c>
      <c r="R207">
        <v>21.15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83</v>
      </c>
      <c r="AB207">
        <v>202305</v>
      </c>
      <c r="AC207">
        <v>202327</v>
      </c>
      <c r="BA207" t="s">
        <v>55</v>
      </c>
      <c r="BB207" t="s">
        <v>56</v>
      </c>
    </row>
    <row r="208" spans="1:56">
      <c r="A208">
        <v>56399</v>
      </c>
      <c r="B208" t="s">
        <v>532</v>
      </c>
      <c r="C208">
        <v>712</v>
      </c>
      <c r="D208" t="s">
        <v>43</v>
      </c>
      <c r="E208" t="s">
        <v>44</v>
      </c>
      <c r="F208">
        <v>3.5430000000000001</v>
      </c>
      <c r="G208">
        <v>35.43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10</v>
      </c>
      <c r="Q208">
        <v>3.5430000000000001</v>
      </c>
      <c r="R208">
        <v>35.43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45</v>
      </c>
      <c r="AB208">
        <v>202308</v>
      </c>
      <c r="AC208">
        <v>202327</v>
      </c>
      <c r="AO208" t="s">
        <v>49</v>
      </c>
      <c r="AP208" t="s">
        <v>50</v>
      </c>
      <c r="BA208" t="s">
        <v>55</v>
      </c>
      <c r="BB208" t="s">
        <v>56</v>
      </c>
    </row>
    <row r="209" spans="1:62">
      <c r="A209">
        <v>56795</v>
      </c>
      <c r="B209" t="s">
        <v>534</v>
      </c>
      <c r="C209">
        <v>712</v>
      </c>
      <c r="D209" t="s">
        <v>43</v>
      </c>
      <c r="E209" t="s">
        <v>44</v>
      </c>
      <c r="F209">
        <v>2.4</v>
      </c>
      <c r="G209">
        <v>24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10</v>
      </c>
      <c r="Q209">
        <v>2.4</v>
      </c>
      <c r="R209">
        <v>24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 t="s">
        <v>45</v>
      </c>
      <c r="AB209">
        <v>202308</v>
      </c>
      <c r="AC209">
        <v>202327</v>
      </c>
      <c r="AO209" t="s">
        <v>49</v>
      </c>
      <c r="AP209" t="s">
        <v>50</v>
      </c>
      <c r="AQ209" t="s">
        <v>51</v>
      </c>
      <c r="AR209" t="s">
        <v>52</v>
      </c>
      <c r="BA209" t="s">
        <v>55</v>
      </c>
      <c r="BB209" t="s">
        <v>56</v>
      </c>
    </row>
    <row r="210" spans="1:62">
      <c r="A210">
        <v>57041</v>
      </c>
      <c r="B210" t="s">
        <v>536</v>
      </c>
      <c r="C210">
        <v>712</v>
      </c>
      <c r="D210" t="s">
        <v>86</v>
      </c>
      <c r="E210" t="s">
        <v>87</v>
      </c>
      <c r="F210">
        <v>5.5430000000000001</v>
      </c>
      <c r="G210">
        <v>55.43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10</v>
      </c>
      <c r="Q210">
        <v>5.5430000000000001</v>
      </c>
      <c r="R210">
        <v>55.43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 t="s">
        <v>88</v>
      </c>
      <c r="AB210">
        <v>202308</v>
      </c>
      <c r="AC210">
        <v>202327</v>
      </c>
      <c r="AO210" t="s">
        <v>49</v>
      </c>
      <c r="AP210" t="s">
        <v>50</v>
      </c>
      <c r="AQ210" t="s">
        <v>51</v>
      </c>
      <c r="AR210" t="s">
        <v>52</v>
      </c>
      <c r="BC210" t="s">
        <v>61</v>
      </c>
      <c r="BD210" t="s">
        <v>62</v>
      </c>
    </row>
    <row r="211" spans="1:62">
      <c r="A211">
        <v>57065</v>
      </c>
      <c r="B211" t="s">
        <v>538</v>
      </c>
      <c r="C211">
        <v>712</v>
      </c>
      <c r="D211" t="s">
        <v>43</v>
      </c>
      <c r="E211" t="s">
        <v>44</v>
      </c>
      <c r="F211">
        <v>2.5430000000000001</v>
      </c>
      <c r="G211">
        <v>25.43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10</v>
      </c>
      <c r="Q211">
        <v>2.5430000000000001</v>
      </c>
      <c r="R211">
        <v>25.43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 t="s">
        <v>45</v>
      </c>
      <c r="AB211">
        <v>202305</v>
      </c>
      <c r="AC211">
        <v>202327</v>
      </c>
      <c r="BA211" t="s">
        <v>55</v>
      </c>
      <c r="BB211" t="s">
        <v>56</v>
      </c>
    </row>
    <row r="212" spans="1:62">
      <c r="A212">
        <v>57066</v>
      </c>
      <c r="B212" t="s">
        <v>540</v>
      </c>
      <c r="C212">
        <v>712</v>
      </c>
      <c r="D212" t="s">
        <v>43</v>
      </c>
      <c r="E212" t="s">
        <v>44</v>
      </c>
      <c r="F212">
        <v>2.5430000000000001</v>
      </c>
      <c r="G212">
        <v>25.43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10</v>
      </c>
      <c r="Q212">
        <v>2.5430000000000001</v>
      </c>
      <c r="R212">
        <v>25.43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45</v>
      </c>
      <c r="AB212">
        <v>202308</v>
      </c>
      <c r="AC212">
        <v>202327</v>
      </c>
      <c r="BA212" t="s">
        <v>55</v>
      </c>
      <c r="BB212" t="s">
        <v>56</v>
      </c>
    </row>
    <row r="213" spans="1:62">
      <c r="A213">
        <v>57207</v>
      </c>
      <c r="B213" t="s">
        <v>542</v>
      </c>
      <c r="C213">
        <v>712</v>
      </c>
      <c r="D213" t="s">
        <v>524</v>
      </c>
      <c r="E213" t="s">
        <v>525</v>
      </c>
      <c r="F213">
        <v>0.35799999999999998</v>
      </c>
      <c r="G213">
        <v>35.799999999999997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100</v>
      </c>
      <c r="Q213">
        <v>0.35799999999999998</v>
      </c>
      <c r="R213">
        <v>35.799999999999997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526</v>
      </c>
      <c r="AB213">
        <v>202308</v>
      </c>
      <c r="AC213">
        <v>202327</v>
      </c>
      <c r="BC213" t="s">
        <v>61</v>
      </c>
      <c r="BD213" t="s">
        <v>62</v>
      </c>
    </row>
    <row r="214" spans="1:62">
      <c r="A214">
        <v>57276</v>
      </c>
      <c r="B214" t="s">
        <v>544</v>
      </c>
      <c r="C214">
        <v>712</v>
      </c>
      <c r="D214" t="s">
        <v>43</v>
      </c>
      <c r="E214" t="s">
        <v>44</v>
      </c>
      <c r="F214">
        <v>568.572</v>
      </c>
      <c r="G214">
        <v>5685.72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10</v>
      </c>
      <c r="Q214">
        <v>568.572</v>
      </c>
      <c r="R214">
        <v>5685.72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 t="s">
        <v>45</v>
      </c>
      <c r="AB214">
        <v>202305</v>
      </c>
      <c r="AC214">
        <v>202327</v>
      </c>
      <c r="BA214" t="s">
        <v>55</v>
      </c>
      <c r="BB214" t="s">
        <v>56</v>
      </c>
    </row>
    <row r="215" spans="1:62">
      <c r="A215">
        <v>57280</v>
      </c>
      <c r="B215" t="s">
        <v>546</v>
      </c>
      <c r="C215">
        <v>712</v>
      </c>
      <c r="D215" t="s">
        <v>43</v>
      </c>
      <c r="E215" t="s">
        <v>44</v>
      </c>
      <c r="F215">
        <v>5.1150000000000002</v>
      </c>
      <c r="G215">
        <v>51.15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10</v>
      </c>
      <c r="Q215">
        <v>5.1150000000000002</v>
      </c>
      <c r="R215">
        <v>51.15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 t="s">
        <v>45</v>
      </c>
      <c r="AB215">
        <v>202308</v>
      </c>
      <c r="AC215">
        <v>202327</v>
      </c>
      <c r="BA215" t="s">
        <v>55</v>
      </c>
      <c r="BB215" t="s">
        <v>56</v>
      </c>
    </row>
    <row r="216" spans="1:62">
      <c r="A216">
        <v>57285</v>
      </c>
      <c r="B216" t="s">
        <v>548</v>
      </c>
      <c r="C216">
        <v>712</v>
      </c>
      <c r="D216" t="s">
        <v>86</v>
      </c>
      <c r="E216" t="s">
        <v>87</v>
      </c>
      <c r="F216">
        <v>6.4</v>
      </c>
      <c r="G216">
        <v>64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10</v>
      </c>
      <c r="Q216">
        <v>6.4</v>
      </c>
      <c r="R216">
        <v>64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 t="s">
        <v>88</v>
      </c>
      <c r="AB216">
        <v>202308</v>
      </c>
      <c r="AC216">
        <v>202327</v>
      </c>
      <c r="AG216" t="s">
        <v>374</v>
      </c>
      <c r="AH216" t="s">
        <v>375</v>
      </c>
      <c r="AO216" t="s">
        <v>49</v>
      </c>
      <c r="AP216" t="s">
        <v>50</v>
      </c>
      <c r="BC216" t="s">
        <v>61</v>
      </c>
      <c r="BD216" t="s">
        <v>62</v>
      </c>
    </row>
    <row r="217" spans="1:62">
      <c r="A217">
        <v>58330</v>
      </c>
      <c r="B217" t="s">
        <v>550</v>
      </c>
      <c r="C217">
        <v>712</v>
      </c>
      <c r="D217" t="s">
        <v>43</v>
      </c>
      <c r="E217" t="s">
        <v>44</v>
      </c>
      <c r="F217">
        <v>2.6859999999999999</v>
      </c>
      <c r="G217">
        <v>26.86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10</v>
      </c>
      <c r="Q217">
        <v>2.6859999999999999</v>
      </c>
      <c r="R217">
        <v>26.86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45</v>
      </c>
      <c r="AB217">
        <v>202305</v>
      </c>
      <c r="AC217">
        <v>202326</v>
      </c>
      <c r="AO217" t="s">
        <v>49</v>
      </c>
      <c r="AP217" t="s">
        <v>50</v>
      </c>
      <c r="BA217" t="s">
        <v>55</v>
      </c>
      <c r="BB217" t="s">
        <v>56</v>
      </c>
    </row>
    <row r="218" spans="1:62">
      <c r="A218">
        <v>58949</v>
      </c>
      <c r="B218" t="s">
        <v>552</v>
      </c>
      <c r="C218">
        <v>712</v>
      </c>
      <c r="D218" t="s">
        <v>43</v>
      </c>
      <c r="E218" t="s">
        <v>44</v>
      </c>
      <c r="F218">
        <v>2.5430000000000001</v>
      </c>
      <c r="G218">
        <v>25.43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10</v>
      </c>
      <c r="Q218">
        <v>2.5430000000000001</v>
      </c>
      <c r="R218">
        <v>25.43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45</v>
      </c>
      <c r="AB218">
        <v>202308</v>
      </c>
      <c r="AC218">
        <v>202327</v>
      </c>
      <c r="AO218" t="s">
        <v>49</v>
      </c>
      <c r="AP218" t="s">
        <v>50</v>
      </c>
      <c r="BA218" t="s">
        <v>55</v>
      </c>
      <c r="BB218" t="s">
        <v>56</v>
      </c>
    </row>
    <row r="219" spans="1:62">
      <c r="A219">
        <v>58951</v>
      </c>
      <c r="B219" t="s">
        <v>554</v>
      </c>
      <c r="C219">
        <v>712</v>
      </c>
      <c r="D219" t="s">
        <v>43</v>
      </c>
      <c r="E219" t="s">
        <v>44</v>
      </c>
      <c r="F219">
        <v>2.5430000000000001</v>
      </c>
      <c r="G219">
        <v>25.43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10</v>
      </c>
      <c r="Q219">
        <v>2.5430000000000001</v>
      </c>
      <c r="R219">
        <v>25.43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 t="s">
        <v>45</v>
      </c>
      <c r="AB219">
        <v>202308</v>
      </c>
      <c r="AC219">
        <v>202327</v>
      </c>
      <c r="BA219" t="s">
        <v>55</v>
      </c>
      <c r="BB219" t="s">
        <v>56</v>
      </c>
    </row>
    <row r="220" spans="1:62">
      <c r="A220">
        <v>59862</v>
      </c>
      <c r="B220" t="s">
        <v>556</v>
      </c>
      <c r="C220">
        <v>712</v>
      </c>
      <c r="D220" t="s">
        <v>453</v>
      </c>
      <c r="E220" t="s">
        <v>454</v>
      </c>
      <c r="F220">
        <v>2.2290000000000001</v>
      </c>
      <c r="G220">
        <v>55.72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25</v>
      </c>
      <c r="Q220">
        <v>2.2290000000000001</v>
      </c>
      <c r="R220">
        <v>55.72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 t="s">
        <v>455</v>
      </c>
      <c r="AB220">
        <v>202308</v>
      </c>
      <c r="AC220">
        <v>202327</v>
      </c>
      <c r="BC220" t="s">
        <v>61</v>
      </c>
      <c r="BD220" t="s">
        <v>62</v>
      </c>
    </row>
    <row r="221" spans="1:62">
      <c r="A221">
        <v>59871</v>
      </c>
      <c r="B221" t="s">
        <v>558</v>
      </c>
      <c r="C221">
        <v>712</v>
      </c>
      <c r="D221" t="s">
        <v>74</v>
      </c>
      <c r="E221" t="s">
        <v>75</v>
      </c>
      <c r="F221">
        <v>338.572</v>
      </c>
      <c r="G221">
        <v>338.57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1</v>
      </c>
      <c r="Q221">
        <v>338.572</v>
      </c>
      <c r="R221">
        <v>338.57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B221">
        <v>202302</v>
      </c>
      <c r="AC221">
        <v>202326</v>
      </c>
      <c r="BI221" t="s">
        <v>393</v>
      </c>
      <c r="BJ221" t="s">
        <v>394</v>
      </c>
    </row>
    <row r="222" spans="1:62">
      <c r="A222">
        <v>60145</v>
      </c>
      <c r="B222" t="s">
        <v>560</v>
      </c>
      <c r="C222">
        <v>712</v>
      </c>
      <c r="D222" t="s">
        <v>81</v>
      </c>
      <c r="E222" t="s">
        <v>82</v>
      </c>
      <c r="F222">
        <v>2.4</v>
      </c>
      <c r="G222">
        <v>24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10</v>
      </c>
      <c r="Q222">
        <v>2.4</v>
      </c>
      <c r="R222">
        <v>24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83</v>
      </c>
      <c r="AB222">
        <v>202305</v>
      </c>
      <c r="AC222">
        <v>202322</v>
      </c>
      <c r="BA222" t="s">
        <v>55</v>
      </c>
      <c r="BB222" t="s">
        <v>56</v>
      </c>
    </row>
    <row r="223" spans="1:62">
      <c r="A223">
        <v>60168</v>
      </c>
      <c r="B223" t="s">
        <v>562</v>
      </c>
      <c r="C223">
        <v>712</v>
      </c>
      <c r="D223" t="s">
        <v>43</v>
      </c>
      <c r="E223" t="s">
        <v>44</v>
      </c>
      <c r="F223">
        <v>2.8290000000000002</v>
      </c>
      <c r="G223">
        <v>28.29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10</v>
      </c>
      <c r="Q223">
        <v>2.8290000000000002</v>
      </c>
      <c r="R223">
        <v>28.29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45</v>
      </c>
      <c r="AB223">
        <v>202308</v>
      </c>
      <c r="AC223">
        <v>202327</v>
      </c>
      <c r="BA223" t="s">
        <v>55</v>
      </c>
      <c r="BB223" t="s">
        <v>56</v>
      </c>
    </row>
    <row r="224" spans="1:62">
      <c r="A224">
        <v>60170</v>
      </c>
      <c r="B224" t="s">
        <v>564</v>
      </c>
      <c r="C224">
        <v>712</v>
      </c>
      <c r="D224" t="s">
        <v>43</v>
      </c>
      <c r="E224" t="s">
        <v>44</v>
      </c>
      <c r="F224">
        <v>2.4</v>
      </c>
      <c r="G224">
        <v>24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10</v>
      </c>
      <c r="Q224">
        <v>2.4</v>
      </c>
      <c r="R224">
        <v>24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 t="s">
        <v>45</v>
      </c>
      <c r="AB224">
        <v>202308</v>
      </c>
      <c r="AC224">
        <v>202327</v>
      </c>
      <c r="BA224" t="s">
        <v>55</v>
      </c>
      <c r="BB224" t="s">
        <v>56</v>
      </c>
    </row>
    <row r="225" spans="1:58">
      <c r="A225">
        <v>60172</v>
      </c>
      <c r="B225" t="s">
        <v>566</v>
      </c>
      <c r="C225">
        <v>712</v>
      </c>
      <c r="D225" t="s">
        <v>43</v>
      </c>
      <c r="E225" t="s">
        <v>44</v>
      </c>
      <c r="F225">
        <v>4.4000000000000004</v>
      </c>
      <c r="G225">
        <v>44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10</v>
      </c>
      <c r="Q225">
        <v>4.4000000000000004</v>
      </c>
      <c r="R225">
        <v>44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 t="s">
        <v>45</v>
      </c>
      <c r="AB225">
        <v>202308</v>
      </c>
      <c r="AC225">
        <v>202327</v>
      </c>
      <c r="BA225" t="s">
        <v>55</v>
      </c>
      <c r="BB225" t="s">
        <v>56</v>
      </c>
    </row>
    <row r="226" spans="1:58">
      <c r="A226">
        <v>60173</v>
      </c>
      <c r="B226" t="s">
        <v>568</v>
      </c>
      <c r="C226">
        <v>712</v>
      </c>
      <c r="D226" t="s">
        <v>43</v>
      </c>
      <c r="E226" t="s">
        <v>44</v>
      </c>
      <c r="F226">
        <v>2.8290000000000002</v>
      </c>
      <c r="G226">
        <v>28.29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10</v>
      </c>
      <c r="Q226">
        <v>2.8290000000000002</v>
      </c>
      <c r="R226">
        <v>28.29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 t="s">
        <v>45</v>
      </c>
      <c r="AB226">
        <v>202308</v>
      </c>
      <c r="AC226">
        <v>202327</v>
      </c>
      <c r="AO226" t="s">
        <v>49</v>
      </c>
      <c r="AP226" t="s">
        <v>50</v>
      </c>
      <c r="BA226" t="s">
        <v>55</v>
      </c>
      <c r="BB226" t="s">
        <v>56</v>
      </c>
    </row>
    <row r="227" spans="1:58">
      <c r="A227">
        <v>60185</v>
      </c>
      <c r="B227" t="s">
        <v>570</v>
      </c>
      <c r="C227">
        <v>712</v>
      </c>
      <c r="D227" t="s">
        <v>81</v>
      </c>
      <c r="E227" t="s">
        <v>82</v>
      </c>
      <c r="F227">
        <v>6.258</v>
      </c>
      <c r="G227">
        <v>62.58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10</v>
      </c>
      <c r="Q227">
        <v>6.258</v>
      </c>
      <c r="R227">
        <v>62.58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83</v>
      </c>
      <c r="AB227">
        <v>202308</v>
      </c>
      <c r="AC227">
        <v>202327</v>
      </c>
      <c r="AQ227" t="s">
        <v>51</v>
      </c>
      <c r="AR227" t="s">
        <v>52</v>
      </c>
      <c r="BA227" t="s">
        <v>55</v>
      </c>
      <c r="BB227" t="s">
        <v>56</v>
      </c>
    </row>
    <row r="228" spans="1:58">
      <c r="A228">
        <v>60194</v>
      </c>
      <c r="B228" t="s">
        <v>572</v>
      </c>
      <c r="C228">
        <v>712</v>
      </c>
      <c r="D228" t="s">
        <v>43</v>
      </c>
      <c r="E228" t="s">
        <v>44</v>
      </c>
      <c r="F228">
        <v>4.4000000000000004</v>
      </c>
      <c r="G228">
        <v>44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10</v>
      </c>
      <c r="Q228">
        <v>4.4000000000000004</v>
      </c>
      <c r="R228">
        <v>44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45</v>
      </c>
      <c r="AB228">
        <v>202305</v>
      </c>
      <c r="AC228">
        <v>202327</v>
      </c>
      <c r="BA228" t="s">
        <v>55</v>
      </c>
      <c r="BB228" t="s">
        <v>56</v>
      </c>
    </row>
    <row r="229" spans="1:58">
      <c r="A229">
        <v>60217</v>
      </c>
      <c r="B229" t="s">
        <v>574</v>
      </c>
      <c r="C229">
        <v>712</v>
      </c>
      <c r="D229" t="s">
        <v>575</v>
      </c>
      <c r="E229" t="s">
        <v>576</v>
      </c>
      <c r="F229">
        <v>0.64300000000000002</v>
      </c>
      <c r="G229">
        <v>32.15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50</v>
      </c>
      <c r="Q229">
        <v>0.64300000000000002</v>
      </c>
      <c r="R229">
        <v>32.15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B229">
        <v>202308</v>
      </c>
      <c r="AC229">
        <v>202327</v>
      </c>
      <c r="BC229" t="s">
        <v>61</v>
      </c>
      <c r="BD229" t="s">
        <v>62</v>
      </c>
    </row>
    <row r="230" spans="1:58">
      <c r="A230">
        <v>60253</v>
      </c>
      <c r="B230" t="s">
        <v>578</v>
      </c>
      <c r="C230">
        <v>712</v>
      </c>
      <c r="D230" t="s">
        <v>280</v>
      </c>
      <c r="E230" t="s">
        <v>281</v>
      </c>
      <c r="F230">
        <v>3.8290000000000002</v>
      </c>
      <c r="G230">
        <v>95.72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25</v>
      </c>
      <c r="Q230">
        <v>3.8290000000000002</v>
      </c>
      <c r="R230">
        <v>95.72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 t="s">
        <v>83</v>
      </c>
      <c r="AB230">
        <v>202307</v>
      </c>
      <c r="AC230">
        <v>202327</v>
      </c>
      <c r="AO230" t="s">
        <v>49</v>
      </c>
      <c r="AP230" t="s">
        <v>50</v>
      </c>
      <c r="BA230" t="s">
        <v>55</v>
      </c>
      <c r="BB230" t="s">
        <v>56</v>
      </c>
    </row>
    <row r="231" spans="1:58">
      <c r="A231">
        <v>60278</v>
      </c>
      <c r="B231" t="s">
        <v>580</v>
      </c>
      <c r="C231">
        <v>712</v>
      </c>
      <c r="D231" t="s">
        <v>43</v>
      </c>
      <c r="E231" t="s">
        <v>44</v>
      </c>
      <c r="F231">
        <v>3.4</v>
      </c>
      <c r="G231">
        <v>34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10</v>
      </c>
      <c r="Q231">
        <v>3.4</v>
      </c>
      <c r="R231">
        <v>34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 t="s">
        <v>45</v>
      </c>
      <c r="AB231">
        <v>202308</v>
      </c>
      <c r="AC231">
        <v>202327</v>
      </c>
      <c r="AE231" t="s">
        <v>47</v>
      </c>
      <c r="AF231" t="s">
        <v>48</v>
      </c>
      <c r="BA231" t="s">
        <v>55</v>
      </c>
      <c r="BB231" t="s">
        <v>56</v>
      </c>
    </row>
    <row r="232" spans="1:58">
      <c r="A232">
        <v>60290</v>
      </c>
      <c r="B232" t="s">
        <v>582</v>
      </c>
      <c r="C232">
        <v>712</v>
      </c>
      <c r="D232" t="s">
        <v>43</v>
      </c>
      <c r="E232" t="s">
        <v>44</v>
      </c>
      <c r="F232">
        <v>2.6859999999999999</v>
      </c>
      <c r="G232">
        <v>26.86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10</v>
      </c>
      <c r="Q232">
        <v>2.6859999999999999</v>
      </c>
      <c r="R232">
        <v>26.86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45</v>
      </c>
      <c r="AB232">
        <v>202307</v>
      </c>
      <c r="AC232">
        <v>202327</v>
      </c>
      <c r="BA232" t="s">
        <v>55</v>
      </c>
      <c r="BB232" t="s">
        <v>56</v>
      </c>
    </row>
    <row r="233" spans="1:58">
      <c r="A233">
        <v>60365</v>
      </c>
      <c r="B233" t="s">
        <v>584</v>
      </c>
      <c r="C233">
        <v>712</v>
      </c>
      <c r="D233" t="s">
        <v>43</v>
      </c>
      <c r="E233" t="s">
        <v>44</v>
      </c>
      <c r="F233">
        <v>1.972</v>
      </c>
      <c r="G233">
        <v>19.72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10</v>
      </c>
      <c r="Q233">
        <v>1.972</v>
      </c>
      <c r="R233">
        <v>19.72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45</v>
      </c>
      <c r="AB233">
        <v>202308</v>
      </c>
      <c r="AC233">
        <v>202327</v>
      </c>
      <c r="AO233" t="s">
        <v>49</v>
      </c>
      <c r="AP233" t="s">
        <v>50</v>
      </c>
      <c r="BA233" t="s">
        <v>55</v>
      </c>
      <c r="BB233" t="s">
        <v>56</v>
      </c>
    </row>
    <row r="234" spans="1:58">
      <c r="A234">
        <v>60384</v>
      </c>
      <c r="B234" t="s">
        <v>586</v>
      </c>
      <c r="C234">
        <v>712</v>
      </c>
      <c r="D234" t="s">
        <v>43</v>
      </c>
      <c r="E234" t="s">
        <v>44</v>
      </c>
      <c r="F234">
        <v>2.1150000000000002</v>
      </c>
      <c r="G234">
        <v>21.15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10</v>
      </c>
      <c r="Q234">
        <v>2.1150000000000002</v>
      </c>
      <c r="R234">
        <v>21.15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 t="s">
        <v>45</v>
      </c>
      <c r="AB234">
        <v>202308</v>
      </c>
      <c r="AC234">
        <v>202327</v>
      </c>
      <c r="BA234" t="s">
        <v>55</v>
      </c>
      <c r="BB234" t="s">
        <v>56</v>
      </c>
    </row>
    <row r="235" spans="1:58">
      <c r="A235">
        <v>60398</v>
      </c>
      <c r="B235" t="s">
        <v>588</v>
      </c>
      <c r="C235">
        <v>712</v>
      </c>
      <c r="D235" t="s">
        <v>43</v>
      </c>
      <c r="E235" t="s">
        <v>44</v>
      </c>
      <c r="F235">
        <v>2.1150000000000002</v>
      </c>
      <c r="G235">
        <v>21.15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10</v>
      </c>
      <c r="Q235">
        <v>2.1150000000000002</v>
      </c>
      <c r="R235">
        <v>21.15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 t="s">
        <v>45</v>
      </c>
      <c r="AB235">
        <v>202308</v>
      </c>
      <c r="AC235">
        <v>202327</v>
      </c>
      <c r="AO235" t="s">
        <v>49</v>
      </c>
      <c r="AP235" t="s">
        <v>50</v>
      </c>
      <c r="BA235" t="s">
        <v>55</v>
      </c>
      <c r="BB235" t="s">
        <v>56</v>
      </c>
    </row>
    <row r="236" spans="1:58">
      <c r="A236">
        <v>60413</v>
      </c>
      <c r="B236" t="s">
        <v>590</v>
      </c>
      <c r="C236">
        <v>712</v>
      </c>
      <c r="D236" t="s">
        <v>43</v>
      </c>
      <c r="E236" t="s">
        <v>44</v>
      </c>
      <c r="F236">
        <v>2.8290000000000002</v>
      </c>
      <c r="G236">
        <v>28.29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10</v>
      </c>
      <c r="Q236">
        <v>2.8290000000000002</v>
      </c>
      <c r="R236">
        <v>28.29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 t="s">
        <v>45</v>
      </c>
      <c r="AB236">
        <v>202308</v>
      </c>
      <c r="AC236">
        <v>202327</v>
      </c>
      <c r="BA236" t="s">
        <v>55</v>
      </c>
      <c r="BB236" t="s">
        <v>56</v>
      </c>
    </row>
    <row r="237" spans="1:58">
      <c r="A237">
        <v>60419</v>
      </c>
      <c r="B237" t="s">
        <v>592</v>
      </c>
      <c r="C237">
        <v>712</v>
      </c>
      <c r="D237" t="s">
        <v>43</v>
      </c>
      <c r="E237" t="s">
        <v>44</v>
      </c>
      <c r="F237">
        <v>2.8290000000000002</v>
      </c>
      <c r="G237">
        <v>28.29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10</v>
      </c>
      <c r="Q237">
        <v>2.8290000000000002</v>
      </c>
      <c r="R237">
        <v>28.29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45</v>
      </c>
      <c r="AB237">
        <v>202308</v>
      </c>
      <c r="AC237">
        <v>202327</v>
      </c>
      <c r="AO237" t="s">
        <v>49</v>
      </c>
      <c r="AP237" t="s">
        <v>50</v>
      </c>
      <c r="BA237" t="s">
        <v>55</v>
      </c>
      <c r="BB237" t="s">
        <v>56</v>
      </c>
    </row>
    <row r="238" spans="1:58">
      <c r="A238">
        <v>60449</v>
      </c>
      <c r="B238" t="s">
        <v>594</v>
      </c>
      <c r="C238">
        <v>712</v>
      </c>
      <c r="D238" t="s">
        <v>81</v>
      </c>
      <c r="E238" t="s">
        <v>82</v>
      </c>
      <c r="F238">
        <v>2.1150000000000002</v>
      </c>
      <c r="G238">
        <v>21.15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10</v>
      </c>
      <c r="Q238">
        <v>2.1150000000000002</v>
      </c>
      <c r="R238">
        <v>21.15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83</v>
      </c>
      <c r="AB238">
        <v>202308</v>
      </c>
      <c r="AC238">
        <v>202327</v>
      </c>
      <c r="AO238" t="s">
        <v>49</v>
      </c>
      <c r="AP238" t="s">
        <v>50</v>
      </c>
      <c r="BA238" t="s">
        <v>55</v>
      </c>
      <c r="BB238" t="s">
        <v>56</v>
      </c>
    </row>
    <row r="239" spans="1:58">
      <c r="A239">
        <v>60467</v>
      </c>
      <c r="B239" t="s">
        <v>596</v>
      </c>
      <c r="C239">
        <v>712</v>
      </c>
      <c r="D239" t="s">
        <v>74</v>
      </c>
      <c r="E239" t="s">
        <v>75</v>
      </c>
      <c r="F239">
        <v>24.257999999999999</v>
      </c>
      <c r="G239">
        <v>24.25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1</v>
      </c>
      <c r="Q239">
        <v>24.257999999999999</v>
      </c>
      <c r="R239">
        <v>24.25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B239">
        <v>202308</v>
      </c>
      <c r="AC239">
        <v>202327</v>
      </c>
      <c r="BE239" t="s">
        <v>169</v>
      </c>
      <c r="BF239" t="s">
        <v>170</v>
      </c>
    </row>
    <row r="240" spans="1:58">
      <c r="A240">
        <v>60468</v>
      </c>
      <c r="B240" t="s">
        <v>598</v>
      </c>
      <c r="C240">
        <v>712</v>
      </c>
      <c r="D240" t="s">
        <v>74</v>
      </c>
      <c r="E240" t="s">
        <v>75</v>
      </c>
      <c r="F240">
        <v>24.257999999999999</v>
      </c>
      <c r="G240">
        <v>24.25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1</v>
      </c>
      <c r="Q240">
        <v>24.257999999999999</v>
      </c>
      <c r="R240">
        <v>24.25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B240">
        <v>202305</v>
      </c>
      <c r="AC240">
        <v>202327</v>
      </c>
      <c r="BE240" t="s">
        <v>169</v>
      </c>
      <c r="BF240" t="s">
        <v>170</v>
      </c>
    </row>
    <row r="241" spans="1:58">
      <c r="A241">
        <v>60472</v>
      </c>
      <c r="B241" t="s">
        <v>600</v>
      </c>
      <c r="C241">
        <v>712</v>
      </c>
      <c r="D241" t="s">
        <v>74</v>
      </c>
      <c r="E241" t="s">
        <v>75</v>
      </c>
      <c r="F241">
        <v>24.257999999999999</v>
      </c>
      <c r="G241">
        <v>24.25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1</v>
      </c>
      <c r="Q241">
        <v>24.257999999999999</v>
      </c>
      <c r="R241">
        <v>24.25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B241">
        <v>202305</v>
      </c>
      <c r="AC241">
        <v>202327</v>
      </c>
      <c r="BE241" t="s">
        <v>169</v>
      </c>
      <c r="BF241" t="s">
        <v>170</v>
      </c>
    </row>
    <row r="242" spans="1:58">
      <c r="A242">
        <v>60480</v>
      </c>
      <c r="B242" t="s">
        <v>602</v>
      </c>
      <c r="C242">
        <v>712</v>
      </c>
      <c r="D242" t="s">
        <v>43</v>
      </c>
      <c r="E242" t="s">
        <v>44</v>
      </c>
      <c r="F242">
        <v>2.4</v>
      </c>
      <c r="G242">
        <v>24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10</v>
      </c>
      <c r="Q242">
        <v>2.4</v>
      </c>
      <c r="R242">
        <v>24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45</v>
      </c>
      <c r="AB242">
        <v>202305</v>
      </c>
      <c r="AC242">
        <v>202327</v>
      </c>
      <c r="AO242" t="s">
        <v>49</v>
      </c>
      <c r="AP242" t="s">
        <v>50</v>
      </c>
      <c r="AQ242" t="s">
        <v>51</v>
      </c>
      <c r="AR242" t="s">
        <v>52</v>
      </c>
      <c r="BA242" t="s">
        <v>55</v>
      </c>
      <c r="BB242" t="s">
        <v>56</v>
      </c>
    </row>
    <row r="243" spans="1:58">
      <c r="A243">
        <v>60481</v>
      </c>
      <c r="B243" t="s">
        <v>604</v>
      </c>
      <c r="C243">
        <v>712</v>
      </c>
      <c r="D243" t="s">
        <v>43</v>
      </c>
      <c r="E243" t="s">
        <v>44</v>
      </c>
      <c r="F243">
        <v>2.4</v>
      </c>
      <c r="G243">
        <v>24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10</v>
      </c>
      <c r="Q243">
        <v>2.4</v>
      </c>
      <c r="R243">
        <v>24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45</v>
      </c>
      <c r="AB243">
        <v>202308</v>
      </c>
      <c r="AC243">
        <v>202327</v>
      </c>
      <c r="AQ243" t="s">
        <v>51</v>
      </c>
      <c r="AR243" t="s">
        <v>52</v>
      </c>
      <c r="BA243" t="s">
        <v>55</v>
      </c>
      <c r="BB243" t="s">
        <v>56</v>
      </c>
    </row>
    <row r="244" spans="1:58">
      <c r="A244">
        <v>60501</v>
      </c>
      <c r="B244" t="s">
        <v>606</v>
      </c>
      <c r="C244">
        <v>712</v>
      </c>
      <c r="D244" t="s">
        <v>524</v>
      </c>
      <c r="E244" t="s">
        <v>525</v>
      </c>
      <c r="F244">
        <v>0.35799999999999998</v>
      </c>
      <c r="G244">
        <v>35.799999999999997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100</v>
      </c>
      <c r="Q244">
        <v>0.35799999999999998</v>
      </c>
      <c r="R244">
        <v>35.799999999999997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 t="s">
        <v>526</v>
      </c>
      <c r="AB244">
        <v>202308</v>
      </c>
      <c r="AC244">
        <v>202327</v>
      </c>
      <c r="BC244" t="s">
        <v>61</v>
      </c>
      <c r="BD244" t="s">
        <v>62</v>
      </c>
    </row>
    <row r="245" spans="1:58">
      <c r="A245">
        <v>60502</v>
      </c>
      <c r="B245" t="s">
        <v>608</v>
      </c>
      <c r="C245">
        <v>712</v>
      </c>
      <c r="D245" t="s">
        <v>524</v>
      </c>
      <c r="E245" t="s">
        <v>525</v>
      </c>
      <c r="F245">
        <v>0.35799999999999998</v>
      </c>
      <c r="G245">
        <v>35.799999999999997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100</v>
      </c>
      <c r="Q245">
        <v>0.35799999999999998</v>
      </c>
      <c r="R245">
        <v>35.799999999999997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 t="s">
        <v>526</v>
      </c>
      <c r="AB245">
        <v>202305</v>
      </c>
      <c r="AC245">
        <v>202327</v>
      </c>
      <c r="BC245" t="s">
        <v>61</v>
      </c>
      <c r="BD245" t="s">
        <v>62</v>
      </c>
    </row>
    <row r="246" spans="1:58">
      <c r="A246">
        <v>60586</v>
      </c>
      <c r="B246" t="s">
        <v>610</v>
      </c>
      <c r="C246">
        <v>712</v>
      </c>
      <c r="D246" t="s">
        <v>81</v>
      </c>
      <c r="E246" t="s">
        <v>82</v>
      </c>
      <c r="F246">
        <v>2.8290000000000002</v>
      </c>
      <c r="G246">
        <v>28.29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10</v>
      </c>
      <c r="Q246">
        <v>2.8290000000000002</v>
      </c>
      <c r="R246">
        <v>28.29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 t="s">
        <v>83</v>
      </c>
      <c r="AB246">
        <v>202308</v>
      </c>
      <c r="AC246">
        <v>202327</v>
      </c>
      <c r="AG246" t="s">
        <v>374</v>
      </c>
      <c r="AH246" t="s">
        <v>375</v>
      </c>
      <c r="AO246" t="s">
        <v>49</v>
      </c>
      <c r="AP246" t="s">
        <v>50</v>
      </c>
      <c r="BA246" t="s">
        <v>55</v>
      </c>
      <c r="BB246" t="s">
        <v>56</v>
      </c>
    </row>
    <row r="247" spans="1:58">
      <c r="A247">
        <v>60648</v>
      </c>
      <c r="B247" t="s">
        <v>612</v>
      </c>
      <c r="C247">
        <v>712</v>
      </c>
      <c r="D247" t="s">
        <v>43</v>
      </c>
      <c r="E247" t="s">
        <v>44</v>
      </c>
      <c r="F247">
        <v>2.6859999999999999</v>
      </c>
      <c r="G247">
        <v>26.86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10</v>
      </c>
      <c r="Q247">
        <v>2.6859999999999999</v>
      </c>
      <c r="R247">
        <v>26.86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45</v>
      </c>
      <c r="AB247">
        <v>202308</v>
      </c>
      <c r="AC247">
        <v>202327</v>
      </c>
      <c r="BA247" t="s">
        <v>55</v>
      </c>
      <c r="BB247" t="s">
        <v>56</v>
      </c>
    </row>
    <row r="248" spans="1:58">
      <c r="A248">
        <v>60721</v>
      </c>
      <c r="B248" t="s">
        <v>614</v>
      </c>
      <c r="C248">
        <v>712</v>
      </c>
      <c r="D248" t="s">
        <v>250</v>
      </c>
      <c r="E248" t="s">
        <v>251</v>
      </c>
      <c r="F248">
        <v>3.4</v>
      </c>
      <c r="G248">
        <v>85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25</v>
      </c>
      <c r="Q248">
        <v>3.4</v>
      </c>
      <c r="R248">
        <v>85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45</v>
      </c>
      <c r="AB248">
        <v>202308</v>
      </c>
      <c r="AC248">
        <v>202327</v>
      </c>
      <c r="BC248" t="s">
        <v>61</v>
      </c>
      <c r="BD248" t="s">
        <v>62</v>
      </c>
    </row>
    <row r="249" spans="1:58">
      <c r="A249">
        <v>60725</v>
      </c>
      <c r="B249" t="s">
        <v>616</v>
      </c>
      <c r="C249">
        <v>712</v>
      </c>
      <c r="D249" t="s">
        <v>250</v>
      </c>
      <c r="E249" t="s">
        <v>251</v>
      </c>
      <c r="F249">
        <v>3.4</v>
      </c>
      <c r="G249">
        <v>85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25</v>
      </c>
      <c r="Q249">
        <v>3.4</v>
      </c>
      <c r="R249">
        <v>85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 t="s">
        <v>45</v>
      </c>
      <c r="AB249">
        <v>202309</v>
      </c>
      <c r="AC249">
        <v>202327</v>
      </c>
      <c r="BC249" t="s">
        <v>61</v>
      </c>
      <c r="BD249" t="s">
        <v>62</v>
      </c>
    </row>
    <row r="250" spans="1:58">
      <c r="A250">
        <v>60749</v>
      </c>
      <c r="B250" t="s">
        <v>618</v>
      </c>
      <c r="C250">
        <v>712</v>
      </c>
      <c r="D250" t="s">
        <v>284</v>
      </c>
      <c r="E250" t="s">
        <v>285</v>
      </c>
      <c r="F250">
        <v>0.98599999999999999</v>
      </c>
      <c r="G250">
        <v>24.65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25</v>
      </c>
      <c r="Q250">
        <v>0.98599999999999999</v>
      </c>
      <c r="R250">
        <v>24.65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 t="s">
        <v>286</v>
      </c>
      <c r="AB250">
        <v>202309</v>
      </c>
      <c r="AC250">
        <v>202327</v>
      </c>
      <c r="AM250" t="s">
        <v>368</v>
      </c>
      <c r="AN250" t="s">
        <v>369</v>
      </c>
      <c r="AS250" t="s">
        <v>417</v>
      </c>
      <c r="AT250" t="s">
        <v>418</v>
      </c>
      <c r="BC250" t="s">
        <v>61</v>
      </c>
      <c r="BD250" t="s">
        <v>62</v>
      </c>
    </row>
    <row r="251" spans="1:58">
      <c r="A251">
        <v>60753</v>
      </c>
      <c r="B251" t="s">
        <v>620</v>
      </c>
      <c r="C251">
        <v>712</v>
      </c>
      <c r="D251" t="s">
        <v>575</v>
      </c>
      <c r="E251" t="s">
        <v>576</v>
      </c>
      <c r="F251">
        <v>0.78600000000000003</v>
      </c>
      <c r="G251">
        <v>39.299999999999997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50</v>
      </c>
      <c r="Q251">
        <v>0.78600000000000003</v>
      </c>
      <c r="R251">
        <v>39.299999999999997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B251">
        <v>202302</v>
      </c>
      <c r="AC251">
        <v>202326</v>
      </c>
      <c r="BC251" t="s">
        <v>61</v>
      </c>
      <c r="BD251" t="s">
        <v>62</v>
      </c>
    </row>
    <row r="252" spans="1:58">
      <c r="A252">
        <v>60875</v>
      </c>
      <c r="B252" t="s">
        <v>622</v>
      </c>
      <c r="C252">
        <v>712</v>
      </c>
      <c r="D252" t="s">
        <v>250</v>
      </c>
      <c r="E252" t="s">
        <v>251</v>
      </c>
      <c r="F252">
        <v>3.4</v>
      </c>
      <c r="G252">
        <v>85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25</v>
      </c>
      <c r="Q252">
        <v>3.4</v>
      </c>
      <c r="R252">
        <v>85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45</v>
      </c>
      <c r="AB252">
        <v>202307</v>
      </c>
      <c r="AC252">
        <v>202327</v>
      </c>
      <c r="AG252" t="s">
        <v>374</v>
      </c>
      <c r="AH252" t="s">
        <v>375</v>
      </c>
      <c r="AQ252" t="s">
        <v>51</v>
      </c>
      <c r="AR252" t="s">
        <v>52</v>
      </c>
      <c r="BC252" t="s">
        <v>61</v>
      </c>
      <c r="BD252" t="s">
        <v>62</v>
      </c>
    </row>
    <row r="253" spans="1:58">
      <c r="A253">
        <v>60877</v>
      </c>
      <c r="B253" t="s">
        <v>624</v>
      </c>
      <c r="C253">
        <v>712</v>
      </c>
      <c r="D253" t="s">
        <v>250</v>
      </c>
      <c r="E253" t="s">
        <v>251</v>
      </c>
      <c r="F253">
        <v>3.4</v>
      </c>
      <c r="G253">
        <v>85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25</v>
      </c>
      <c r="Q253">
        <v>3.4</v>
      </c>
      <c r="R253">
        <v>85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45</v>
      </c>
      <c r="AB253">
        <v>202309</v>
      </c>
      <c r="AC253">
        <v>202327</v>
      </c>
      <c r="AG253" t="s">
        <v>374</v>
      </c>
      <c r="AH253" t="s">
        <v>375</v>
      </c>
      <c r="AQ253" t="s">
        <v>51</v>
      </c>
      <c r="AR253" t="s">
        <v>52</v>
      </c>
      <c r="BC253" t="s">
        <v>61</v>
      </c>
      <c r="BD253" t="s">
        <v>62</v>
      </c>
    </row>
    <row r="254" spans="1:58">
      <c r="A254">
        <v>60953</v>
      </c>
      <c r="B254" t="s">
        <v>626</v>
      </c>
      <c r="C254">
        <v>712</v>
      </c>
      <c r="D254" t="s">
        <v>74</v>
      </c>
      <c r="E254" t="s">
        <v>75</v>
      </c>
      <c r="F254">
        <v>24.257999999999999</v>
      </c>
      <c r="G254">
        <v>24.25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1</v>
      </c>
      <c r="Q254">
        <v>24.257999999999999</v>
      </c>
      <c r="R254">
        <v>24.25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B254">
        <v>202309</v>
      </c>
      <c r="AC254">
        <v>202327</v>
      </c>
      <c r="BE254" t="s">
        <v>169</v>
      </c>
      <c r="BF254" t="s">
        <v>170</v>
      </c>
    </row>
    <row r="255" spans="1:58">
      <c r="A255">
        <v>60954</v>
      </c>
      <c r="B255" t="s">
        <v>628</v>
      </c>
      <c r="C255">
        <v>712</v>
      </c>
      <c r="D255" t="s">
        <v>74</v>
      </c>
      <c r="E255" t="s">
        <v>75</v>
      </c>
      <c r="F255">
        <v>28.542999999999999</v>
      </c>
      <c r="G255">
        <v>28.54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1</v>
      </c>
      <c r="Q255">
        <v>28.542999999999999</v>
      </c>
      <c r="R255">
        <v>28.54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B255">
        <v>202305</v>
      </c>
      <c r="AC255">
        <v>202327</v>
      </c>
      <c r="BE255" t="s">
        <v>169</v>
      </c>
      <c r="BF255" t="s">
        <v>170</v>
      </c>
    </row>
    <row r="256" spans="1:58">
      <c r="A256">
        <v>61045</v>
      </c>
      <c r="B256" t="s">
        <v>630</v>
      </c>
      <c r="C256">
        <v>712</v>
      </c>
      <c r="D256" t="s">
        <v>43</v>
      </c>
      <c r="E256" t="s">
        <v>44</v>
      </c>
      <c r="F256">
        <v>2.5430000000000001</v>
      </c>
      <c r="G256">
        <v>25.43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10</v>
      </c>
      <c r="Q256">
        <v>2.5430000000000001</v>
      </c>
      <c r="R256">
        <v>25.43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 t="s">
        <v>45</v>
      </c>
      <c r="AB256">
        <v>202305</v>
      </c>
      <c r="AC256">
        <v>202327</v>
      </c>
      <c r="BC256" t="s">
        <v>61</v>
      </c>
      <c r="BD256" t="s">
        <v>62</v>
      </c>
    </row>
    <row r="257" spans="1:58">
      <c r="A257">
        <v>61403</v>
      </c>
      <c r="B257" t="s">
        <v>632</v>
      </c>
      <c r="C257">
        <v>712</v>
      </c>
      <c r="D257" t="s">
        <v>250</v>
      </c>
      <c r="E257" t="s">
        <v>251</v>
      </c>
      <c r="F257">
        <v>3.4</v>
      </c>
      <c r="G257">
        <v>85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25</v>
      </c>
      <c r="Q257">
        <v>3.4</v>
      </c>
      <c r="R257">
        <v>85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45</v>
      </c>
      <c r="AB257">
        <v>202308</v>
      </c>
      <c r="AC257">
        <v>202327</v>
      </c>
      <c r="AG257" t="s">
        <v>374</v>
      </c>
      <c r="AH257" t="s">
        <v>375</v>
      </c>
      <c r="AQ257" t="s">
        <v>51</v>
      </c>
      <c r="AR257" t="s">
        <v>52</v>
      </c>
      <c r="BC257" t="s">
        <v>61</v>
      </c>
      <c r="BD257" t="s">
        <v>62</v>
      </c>
    </row>
    <row r="258" spans="1:58">
      <c r="A258">
        <v>61595</v>
      </c>
      <c r="B258" t="s">
        <v>634</v>
      </c>
      <c r="C258">
        <v>712</v>
      </c>
      <c r="D258" t="s">
        <v>43</v>
      </c>
      <c r="E258" t="s">
        <v>44</v>
      </c>
      <c r="F258">
        <v>1.829</v>
      </c>
      <c r="G258">
        <v>18.29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10</v>
      </c>
      <c r="Q258">
        <v>1.829</v>
      </c>
      <c r="R258">
        <v>18.29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45</v>
      </c>
      <c r="AB258">
        <v>202309</v>
      </c>
      <c r="AC258">
        <v>202327</v>
      </c>
      <c r="BA258" t="s">
        <v>55</v>
      </c>
      <c r="BB258" t="s">
        <v>56</v>
      </c>
    </row>
    <row r="259" spans="1:58">
      <c r="A259">
        <v>62995</v>
      </c>
      <c r="B259" t="s">
        <v>636</v>
      </c>
      <c r="C259">
        <v>712</v>
      </c>
      <c r="D259" t="s">
        <v>86</v>
      </c>
      <c r="E259" t="s">
        <v>87</v>
      </c>
      <c r="F259">
        <v>5.5430000000000001</v>
      </c>
      <c r="G259">
        <v>55.43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10</v>
      </c>
      <c r="Q259">
        <v>5.5430000000000001</v>
      </c>
      <c r="R259">
        <v>55.43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 t="s">
        <v>88</v>
      </c>
      <c r="AB259">
        <v>202307</v>
      </c>
      <c r="AC259">
        <v>202327</v>
      </c>
      <c r="BC259" t="s">
        <v>61</v>
      </c>
      <c r="BD259" t="s">
        <v>62</v>
      </c>
    </row>
    <row r="260" spans="1:58">
      <c r="A260">
        <v>63191</v>
      </c>
      <c r="B260" t="s">
        <v>638</v>
      </c>
      <c r="C260">
        <v>712</v>
      </c>
      <c r="D260" t="s">
        <v>113</v>
      </c>
      <c r="E260" t="s">
        <v>114</v>
      </c>
      <c r="F260">
        <v>0.25800000000000001</v>
      </c>
      <c r="G260">
        <v>25.8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100</v>
      </c>
      <c r="Q260">
        <v>0.25800000000000001</v>
      </c>
      <c r="R260">
        <v>25.8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 t="s">
        <v>115</v>
      </c>
      <c r="AB260">
        <v>202307</v>
      </c>
      <c r="AC260">
        <v>202327</v>
      </c>
      <c r="AO260" t="s">
        <v>49</v>
      </c>
      <c r="AP260" t="s">
        <v>50</v>
      </c>
      <c r="AQ260" t="s">
        <v>51</v>
      </c>
      <c r="AR260" t="s">
        <v>52</v>
      </c>
      <c r="BC260" t="s">
        <v>61</v>
      </c>
      <c r="BD260" t="s">
        <v>62</v>
      </c>
    </row>
    <row r="261" spans="1:58">
      <c r="A261">
        <v>63220</v>
      </c>
      <c r="B261" t="s">
        <v>640</v>
      </c>
      <c r="C261">
        <v>712</v>
      </c>
      <c r="D261" t="s">
        <v>289</v>
      </c>
      <c r="E261" t="s">
        <v>290</v>
      </c>
      <c r="F261">
        <v>1.272</v>
      </c>
      <c r="G261">
        <v>31.8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25</v>
      </c>
      <c r="Q261">
        <v>1.272</v>
      </c>
      <c r="R261">
        <v>31.8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 t="s">
        <v>291</v>
      </c>
      <c r="AB261">
        <v>202308</v>
      </c>
      <c r="AC261">
        <v>202327</v>
      </c>
      <c r="AQ261" t="s">
        <v>51</v>
      </c>
      <c r="AR261" t="s">
        <v>52</v>
      </c>
      <c r="BE261" t="s">
        <v>169</v>
      </c>
      <c r="BF261" t="s">
        <v>170</v>
      </c>
    </row>
    <row r="262" spans="1:58">
      <c r="A262">
        <v>63273</v>
      </c>
      <c r="B262" t="s">
        <v>642</v>
      </c>
      <c r="C262">
        <v>712</v>
      </c>
      <c r="D262" t="s">
        <v>86</v>
      </c>
      <c r="E262" t="s">
        <v>87</v>
      </c>
      <c r="F262">
        <v>6.4</v>
      </c>
      <c r="G262">
        <v>64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10</v>
      </c>
      <c r="Q262">
        <v>6.4</v>
      </c>
      <c r="R262">
        <v>64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88</v>
      </c>
      <c r="AB262">
        <v>202302</v>
      </c>
      <c r="AC262">
        <v>202326</v>
      </c>
      <c r="BC262" t="s">
        <v>61</v>
      </c>
      <c r="BD262" t="s">
        <v>62</v>
      </c>
    </row>
    <row r="263" spans="1:58">
      <c r="A263">
        <v>63281</v>
      </c>
      <c r="B263" t="s">
        <v>644</v>
      </c>
      <c r="C263">
        <v>712</v>
      </c>
      <c r="D263" t="s">
        <v>86</v>
      </c>
      <c r="E263" t="s">
        <v>87</v>
      </c>
      <c r="F263">
        <v>5.5430000000000001</v>
      </c>
      <c r="G263">
        <v>55.43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10</v>
      </c>
      <c r="Q263">
        <v>5.5430000000000001</v>
      </c>
      <c r="R263">
        <v>55.43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88</v>
      </c>
      <c r="AB263">
        <v>202305</v>
      </c>
      <c r="AC263">
        <v>202327</v>
      </c>
      <c r="AE263" t="s">
        <v>47</v>
      </c>
      <c r="AF263" t="s">
        <v>48</v>
      </c>
      <c r="BC263" t="s">
        <v>61</v>
      </c>
      <c r="BD263" t="s">
        <v>62</v>
      </c>
    </row>
    <row r="264" spans="1:58">
      <c r="A264">
        <v>63440</v>
      </c>
      <c r="B264" t="s">
        <v>646</v>
      </c>
      <c r="C264">
        <v>712</v>
      </c>
      <c r="D264" t="s">
        <v>250</v>
      </c>
      <c r="E264" t="s">
        <v>251</v>
      </c>
      <c r="F264">
        <v>3.4</v>
      </c>
      <c r="G264">
        <v>85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25</v>
      </c>
      <c r="Q264">
        <v>3.4</v>
      </c>
      <c r="R264">
        <v>85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 t="s">
        <v>45</v>
      </c>
      <c r="AB264">
        <v>202305</v>
      </c>
      <c r="AC264">
        <v>202327</v>
      </c>
      <c r="AO264" t="s">
        <v>49</v>
      </c>
      <c r="AP264" t="s">
        <v>50</v>
      </c>
      <c r="BC264" t="s">
        <v>61</v>
      </c>
      <c r="BD264" t="s">
        <v>62</v>
      </c>
    </row>
    <row r="265" spans="1:58">
      <c r="A265">
        <v>64389</v>
      </c>
      <c r="B265" t="s">
        <v>648</v>
      </c>
      <c r="C265">
        <v>712</v>
      </c>
      <c r="D265" t="s">
        <v>81</v>
      </c>
      <c r="E265" t="s">
        <v>82</v>
      </c>
      <c r="F265">
        <v>3.8290000000000002</v>
      </c>
      <c r="G265">
        <v>38.29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10</v>
      </c>
      <c r="Q265">
        <v>3.8290000000000002</v>
      </c>
      <c r="R265">
        <v>38.29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 t="s">
        <v>83</v>
      </c>
      <c r="AB265">
        <v>202309</v>
      </c>
      <c r="AC265">
        <v>202327</v>
      </c>
      <c r="AE265" t="s">
        <v>47</v>
      </c>
      <c r="AF265" t="s">
        <v>48</v>
      </c>
      <c r="AG265" t="s">
        <v>374</v>
      </c>
      <c r="AH265" t="s">
        <v>375</v>
      </c>
      <c r="AO265" t="s">
        <v>49</v>
      </c>
      <c r="AP265" t="s">
        <v>50</v>
      </c>
      <c r="BA265" t="s">
        <v>55</v>
      </c>
      <c r="BB265" t="s">
        <v>56</v>
      </c>
    </row>
    <row r="266" spans="1:58">
      <c r="A266">
        <v>64743</v>
      </c>
      <c r="B266" t="s">
        <v>650</v>
      </c>
      <c r="C266">
        <v>712</v>
      </c>
      <c r="D266" t="s">
        <v>250</v>
      </c>
      <c r="E266" t="s">
        <v>251</v>
      </c>
      <c r="F266">
        <v>1.5289999999999999</v>
      </c>
      <c r="G266">
        <v>38.22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25</v>
      </c>
      <c r="Q266">
        <v>1.5289999999999999</v>
      </c>
      <c r="R266">
        <v>38.22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 t="s">
        <v>45</v>
      </c>
      <c r="AB266">
        <v>202308</v>
      </c>
      <c r="AC266">
        <v>202327</v>
      </c>
      <c r="BC266" t="s">
        <v>61</v>
      </c>
      <c r="BD266" t="s">
        <v>62</v>
      </c>
    </row>
    <row r="267" spans="1:58">
      <c r="A267">
        <v>64745</v>
      </c>
      <c r="B267" t="s">
        <v>652</v>
      </c>
      <c r="C267">
        <v>712</v>
      </c>
      <c r="D267" t="s">
        <v>250</v>
      </c>
      <c r="E267" t="s">
        <v>251</v>
      </c>
      <c r="F267">
        <v>1.5289999999999999</v>
      </c>
      <c r="G267">
        <v>38.22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25</v>
      </c>
      <c r="Q267">
        <v>1.5289999999999999</v>
      </c>
      <c r="R267">
        <v>38.22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45</v>
      </c>
      <c r="AB267">
        <v>202305</v>
      </c>
      <c r="AC267">
        <v>202327</v>
      </c>
      <c r="BC267" t="s">
        <v>61</v>
      </c>
      <c r="BD267" t="s">
        <v>62</v>
      </c>
    </row>
    <row r="268" spans="1:58">
      <c r="A268">
        <v>64749</v>
      </c>
      <c r="B268" t="s">
        <v>654</v>
      </c>
      <c r="C268">
        <v>712</v>
      </c>
      <c r="D268" t="s">
        <v>250</v>
      </c>
      <c r="E268" t="s">
        <v>251</v>
      </c>
      <c r="F268">
        <v>1.8859999999999999</v>
      </c>
      <c r="G268">
        <v>47.15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25</v>
      </c>
      <c r="Q268">
        <v>1.8859999999999999</v>
      </c>
      <c r="R268">
        <v>47.15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45</v>
      </c>
      <c r="AB268">
        <v>202305</v>
      </c>
      <c r="AC268">
        <v>202327</v>
      </c>
      <c r="BC268" t="s">
        <v>61</v>
      </c>
      <c r="BD268" t="s">
        <v>62</v>
      </c>
    </row>
    <row r="269" spans="1:58">
      <c r="A269">
        <v>64750</v>
      </c>
      <c r="B269" t="s">
        <v>656</v>
      </c>
      <c r="C269">
        <v>712</v>
      </c>
      <c r="D269" t="s">
        <v>250</v>
      </c>
      <c r="E269" t="s">
        <v>251</v>
      </c>
      <c r="F269">
        <v>1.8859999999999999</v>
      </c>
      <c r="G269">
        <v>47.15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25</v>
      </c>
      <c r="Q269">
        <v>1.8859999999999999</v>
      </c>
      <c r="R269">
        <v>47.15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 t="s">
        <v>45</v>
      </c>
      <c r="AB269">
        <v>202305</v>
      </c>
      <c r="AC269">
        <v>202327</v>
      </c>
      <c r="BC269" t="s">
        <v>61</v>
      </c>
      <c r="BD269" t="s">
        <v>62</v>
      </c>
    </row>
    <row r="270" spans="1:58">
      <c r="A270">
        <v>64751</v>
      </c>
      <c r="B270" t="s">
        <v>658</v>
      </c>
      <c r="C270">
        <v>712</v>
      </c>
      <c r="D270" t="s">
        <v>659</v>
      </c>
      <c r="E270" t="s">
        <v>660</v>
      </c>
      <c r="F270">
        <v>4.9720000000000004</v>
      </c>
      <c r="G270">
        <v>24.86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5</v>
      </c>
      <c r="Q270">
        <v>4.9720000000000004</v>
      </c>
      <c r="R270">
        <v>24.86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 t="s">
        <v>661</v>
      </c>
      <c r="AB270">
        <v>202305</v>
      </c>
      <c r="AC270">
        <v>202327</v>
      </c>
      <c r="BE270" t="s">
        <v>169</v>
      </c>
      <c r="BF270" t="s">
        <v>170</v>
      </c>
    </row>
    <row r="271" spans="1:58">
      <c r="A271">
        <v>64751</v>
      </c>
      <c r="B271" t="s">
        <v>658</v>
      </c>
      <c r="C271">
        <v>712</v>
      </c>
      <c r="D271" t="s">
        <v>663</v>
      </c>
      <c r="E271" t="s">
        <v>664</v>
      </c>
      <c r="F271">
        <v>6.4</v>
      </c>
      <c r="G271">
        <v>32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5</v>
      </c>
      <c r="Q271">
        <v>6.4</v>
      </c>
      <c r="R271">
        <v>32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 t="s">
        <v>665</v>
      </c>
      <c r="AB271">
        <v>202309</v>
      </c>
      <c r="AC271">
        <v>202324</v>
      </c>
      <c r="BE271" t="s">
        <v>169</v>
      </c>
      <c r="BF271" t="s">
        <v>170</v>
      </c>
    </row>
    <row r="272" spans="1:58">
      <c r="A272">
        <v>64753</v>
      </c>
      <c r="B272" t="s">
        <v>667</v>
      </c>
      <c r="C272">
        <v>712</v>
      </c>
      <c r="D272" t="s">
        <v>280</v>
      </c>
      <c r="E272" t="s">
        <v>281</v>
      </c>
      <c r="F272">
        <v>2.8290000000000002</v>
      </c>
      <c r="G272">
        <v>70.72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25</v>
      </c>
      <c r="Q272">
        <v>2.8290000000000002</v>
      </c>
      <c r="R272">
        <v>70.72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83</v>
      </c>
      <c r="AB272">
        <v>202309</v>
      </c>
      <c r="AC272">
        <v>202324</v>
      </c>
      <c r="BC272" t="s">
        <v>61</v>
      </c>
      <c r="BD272" t="s">
        <v>62</v>
      </c>
    </row>
    <row r="273" spans="1:58">
      <c r="A273">
        <v>64755</v>
      </c>
      <c r="B273" t="s">
        <v>669</v>
      </c>
      <c r="C273">
        <v>712</v>
      </c>
      <c r="D273" t="s">
        <v>280</v>
      </c>
      <c r="E273" t="s">
        <v>281</v>
      </c>
      <c r="F273">
        <v>2.8290000000000002</v>
      </c>
      <c r="G273">
        <v>70.72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25</v>
      </c>
      <c r="Q273">
        <v>2.8290000000000002</v>
      </c>
      <c r="R273">
        <v>70.72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83</v>
      </c>
      <c r="AB273">
        <v>202309</v>
      </c>
      <c r="AC273">
        <v>202327</v>
      </c>
      <c r="BC273" t="s">
        <v>61</v>
      </c>
      <c r="BD273" t="s">
        <v>62</v>
      </c>
    </row>
    <row r="274" spans="1:58">
      <c r="A274">
        <v>64756</v>
      </c>
      <c r="B274" t="s">
        <v>671</v>
      </c>
      <c r="C274">
        <v>712</v>
      </c>
      <c r="D274" t="s">
        <v>280</v>
      </c>
      <c r="E274" t="s">
        <v>281</v>
      </c>
      <c r="F274">
        <v>2.8290000000000002</v>
      </c>
      <c r="G274">
        <v>70.72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25</v>
      </c>
      <c r="Q274">
        <v>2.8290000000000002</v>
      </c>
      <c r="R274">
        <v>70.72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 t="s">
        <v>83</v>
      </c>
      <c r="AB274">
        <v>202309</v>
      </c>
      <c r="AC274">
        <v>202327</v>
      </c>
      <c r="BC274" t="s">
        <v>61</v>
      </c>
      <c r="BD274" t="s">
        <v>62</v>
      </c>
    </row>
    <row r="275" spans="1:58">
      <c r="A275">
        <v>64758</v>
      </c>
      <c r="B275" t="s">
        <v>673</v>
      </c>
      <c r="C275">
        <v>712</v>
      </c>
      <c r="D275" t="s">
        <v>280</v>
      </c>
      <c r="E275" t="s">
        <v>281</v>
      </c>
      <c r="F275">
        <v>2.8290000000000002</v>
      </c>
      <c r="G275">
        <v>70.72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25</v>
      </c>
      <c r="Q275">
        <v>2.8290000000000002</v>
      </c>
      <c r="R275">
        <v>70.72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 t="s">
        <v>83</v>
      </c>
      <c r="AB275">
        <v>202309</v>
      </c>
      <c r="AC275">
        <v>202327</v>
      </c>
      <c r="BC275" t="s">
        <v>61</v>
      </c>
      <c r="BD275" t="s">
        <v>62</v>
      </c>
    </row>
    <row r="276" spans="1:58">
      <c r="A276">
        <v>64759</v>
      </c>
      <c r="B276" t="s">
        <v>675</v>
      </c>
      <c r="C276">
        <v>712</v>
      </c>
      <c r="D276" t="s">
        <v>280</v>
      </c>
      <c r="E276" t="s">
        <v>281</v>
      </c>
      <c r="F276">
        <v>2.8290000000000002</v>
      </c>
      <c r="G276">
        <v>70.72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25</v>
      </c>
      <c r="Q276">
        <v>2.8290000000000002</v>
      </c>
      <c r="R276">
        <v>70.72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 t="s">
        <v>83</v>
      </c>
      <c r="AB276">
        <v>202309</v>
      </c>
      <c r="AC276">
        <v>202327</v>
      </c>
      <c r="AM276" t="s">
        <v>368</v>
      </c>
      <c r="AN276" t="s">
        <v>369</v>
      </c>
      <c r="AO276" t="s">
        <v>49</v>
      </c>
      <c r="AP276" t="s">
        <v>50</v>
      </c>
      <c r="BC276" t="s">
        <v>61</v>
      </c>
      <c r="BD276" t="s">
        <v>62</v>
      </c>
    </row>
    <row r="277" spans="1:58">
      <c r="A277">
        <v>64760</v>
      </c>
      <c r="B277" t="s">
        <v>677</v>
      </c>
      <c r="C277">
        <v>712</v>
      </c>
      <c r="D277" t="s">
        <v>280</v>
      </c>
      <c r="E277" t="s">
        <v>281</v>
      </c>
      <c r="F277">
        <v>2.8290000000000002</v>
      </c>
      <c r="G277">
        <v>70.72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25</v>
      </c>
      <c r="Q277">
        <v>2.8290000000000002</v>
      </c>
      <c r="R277">
        <v>70.72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83</v>
      </c>
      <c r="AB277">
        <v>202309</v>
      </c>
      <c r="AC277">
        <v>202327</v>
      </c>
      <c r="AM277" t="s">
        <v>368</v>
      </c>
      <c r="AN277" t="s">
        <v>369</v>
      </c>
      <c r="AO277" t="s">
        <v>49</v>
      </c>
      <c r="AP277" t="s">
        <v>50</v>
      </c>
      <c r="BC277" t="s">
        <v>61</v>
      </c>
      <c r="BD277" t="s">
        <v>62</v>
      </c>
    </row>
    <row r="278" spans="1:58">
      <c r="A278">
        <v>64761</v>
      </c>
      <c r="B278" t="s">
        <v>679</v>
      </c>
      <c r="C278">
        <v>712</v>
      </c>
      <c r="D278" t="s">
        <v>280</v>
      </c>
      <c r="E278" t="s">
        <v>281</v>
      </c>
      <c r="F278">
        <v>2.8290000000000002</v>
      </c>
      <c r="G278">
        <v>70.72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25</v>
      </c>
      <c r="Q278">
        <v>2.8290000000000002</v>
      </c>
      <c r="R278">
        <v>70.72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83</v>
      </c>
      <c r="AB278">
        <v>202309</v>
      </c>
      <c r="AC278">
        <v>202327</v>
      </c>
      <c r="BC278" t="s">
        <v>61</v>
      </c>
      <c r="BD278" t="s">
        <v>62</v>
      </c>
    </row>
    <row r="279" spans="1:58">
      <c r="A279">
        <v>64762</v>
      </c>
      <c r="B279" t="s">
        <v>681</v>
      </c>
      <c r="C279">
        <v>712</v>
      </c>
      <c r="D279" t="s">
        <v>280</v>
      </c>
      <c r="E279" t="s">
        <v>281</v>
      </c>
      <c r="F279">
        <v>2.8290000000000002</v>
      </c>
      <c r="G279">
        <v>70.72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25</v>
      </c>
      <c r="Q279">
        <v>2.8290000000000002</v>
      </c>
      <c r="R279">
        <v>70.72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 t="s">
        <v>83</v>
      </c>
      <c r="AB279">
        <v>202309</v>
      </c>
      <c r="AC279">
        <v>202327</v>
      </c>
      <c r="BC279" t="s">
        <v>61</v>
      </c>
      <c r="BD279" t="s">
        <v>62</v>
      </c>
    </row>
    <row r="280" spans="1:58">
      <c r="A280">
        <v>64764</v>
      </c>
      <c r="B280" t="s">
        <v>683</v>
      </c>
      <c r="C280">
        <v>712</v>
      </c>
      <c r="D280" t="s">
        <v>280</v>
      </c>
      <c r="E280" t="s">
        <v>281</v>
      </c>
      <c r="F280">
        <v>2.8290000000000002</v>
      </c>
      <c r="G280">
        <v>70.72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25</v>
      </c>
      <c r="Q280">
        <v>2.8290000000000002</v>
      </c>
      <c r="R280">
        <v>70.72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 t="s">
        <v>83</v>
      </c>
      <c r="AB280">
        <v>202309</v>
      </c>
      <c r="AC280">
        <v>202327</v>
      </c>
      <c r="BC280" t="s">
        <v>61</v>
      </c>
      <c r="BD280" t="s">
        <v>62</v>
      </c>
    </row>
    <row r="281" spans="1:58">
      <c r="A281">
        <v>64767</v>
      </c>
      <c r="B281" t="s">
        <v>685</v>
      </c>
      <c r="C281">
        <v>712</v>
      </c>
      <c r="D281" t="s">
        <v>280</v>
      </c>
      <c r="E281" t="s">
        <v>281</v>
      </c>
      <c r="F281">
        <v>2.8290000000000002</v>
      </c>
      <c r="G281">
        <v>70.72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25</v>
      </c>
      <c r="Q281">
        <v>2.8290000000000002</v>
      </c>
      <c r="R281">
        <v>70.72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 t="s">
        <v>83</v>
      </c>
      <c r="AB281">
        <v>202309</v>
      </c>
      <c r="AC281">
        <v>202327</v>
      </c>
      <c r="BC281" t="s">
        <v>61</v>
      </c>
      <c r="BD281" t="s">
        <v>62</v>
      </c>
    </row>
    <row r="282" spans="1:58">
      <c r="A282">
        <v>64770</v>
      </c>
      <c r="B282" t="s">
        <v>687</v>
      </c>
      <c r="C282">
        <v>712</v>
      </c>
      <c r="D282" t="s">
        <v>575</v>
      </c>
      <c r="E282" t="s">
        <v>576</v>
      </c>
      <c r="F282">
        <v>0.78600000000000003</v>
      </c>
      <c r="G282">
        <v>39.299999999999997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50</v>
      </c>
      <c r="Q282">
        <v>0.78600000000000003</v>
      </c>
      <c r="R282">
        <v>39.299999999999997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B282">
        <v>202309</v>
      </c>
      <c r="AC282">
        <v>202327</v>
      </c>
      <c r="BC282" t="s">
        <v>61</v>
      </c>
      <c r="BD282" t="s">
        <v>62</v>
      </c>
    </row>
    <row r="283" spans="1:58">
      <c r="A283">
        <v>64788</v>
      </c>
      <c r="B283" t="s">
        <v>689</v>
      </c>
      <c r="C283">
        <v>712</v>
      </c>
      <c r="D283" t="s">
        <v>250</v>
      </c>
      <c r="E283" t="s">
        <v>251</v>
      </c>
      <c r="F283">
        <v>3.4</v>
      </c>
      <c r="G283">
        <v>85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25</v>
      </c>
      <c r="Q283">
        <v>3.4</v>
      </c>
      <c r="R283">
        <v>85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45</v>
      </c>
      <c r="AB283">
        <v>202307</v>
      </c>
      <c r="AC283">
        <v>202327</v>
      </c>
      <c r="BC283" t="s">
        <v>61</v>
      </c>
      <c r="BD283" t="s">
        <v>62</v>
      </c>
    </row>
    <row r="284" spans="1:58">
      <c r="A284">
        <v>64790</v>
      </c>
      <c r="B284" t="s">
        <v>691</v>
      </c>
      <c r="C284">
        <v>712</v>
      </c>
      <c r="D284" t="s">
        <v>250</v>
      </c>
      <c r="E284" t="s">
        <v>251</v>
      </c>
      <c r="F284">
        <v>3.4</v>
      </c>
      <c r="G284">
        <v>85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25</v>
      </c>
      <c r="Q284">
        <v>3.4</v>
      </c>
      <c r="R284">
        <v>85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 t="s">
        <v>45</v>
      </c>
      <c r="AB284">
        <v>202309</v>
      </c>
      <c r="AC284">
        <v>202327</v>
      </c>
      <c r="BC284" t="s">
        <v>61</v>
      </c>
      <c r="BD284" t="s">
        <v>62</v>
      </c>
    </row>
    <row r="285" spans="1:58">
      <c r="A285">
        <v>64806</v>
      </c>
      <c r="B285" t="s">
        <v>693</v>
      </c>
      <c r="C285">
        <v>712</v>
      </c>
      <c r="D285" t="s">
        <v>113</v>
      </c>
      <c r="E285" t="s">
        <v>114</v>
      </c>
      <c r="F285">
        <v>0.22900000000000001</v>
      </c>
      <c r="G285">
        <v>22.9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100</v>
      </c>
      <c r="Q285">
        <v>0.22900000000000001</v>
      </c>
      <c r="R285">
        <v>22.9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 t="s">
        <v>115</v>
      </c>
      <c r="AB285">
        <v>202309</v>
      </c>
      <c r="AC285">
        <v>202327</v>
      </c>
      <c r="AQ285" t="s">
        <v>51</v>
      </c>
      <c r="AR285" t="s">
        <v>52</v>
      </c>
      <c r="BE285" t="s">
        <v>169</v>
      </c>
      <c r="BF285" t="s">
        <v>170</v>
      </c>
    </row>
    <row r="286" spans="1:58">
      <c r="A286">
        <v>64806</v>
      </c>
      <c r="B286" t="s">
        <v>693</v>
      </c>
      <c r="C286">
        <v>712</v>
      </c>
      <c r="D286" t="s">
        <v>382</v>
      </c>
      <c r="E286" t="s">
        <v>383</v>
      </c>
      <c r="F286">
        <v>0.372</v>
      </c>
      <c r="G286">
        <v>37.200000000000003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100</v>
      </c>
      <c r="Q286">
        <v>0.372</v>
      </c>
      <c r="R286">
        <v>37.200000000000003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 t="s">
        <v>291</v>
      </c>
      <c r="AB286">
        <v>202309</v>
      </c>
      <c r="AC286">
        <v>202327</v>
      </c>
      <c r="AQ286" t="s">
        <v>51</v>
      </c>
      <c r="AR286" t="s">
        <v>52</v>
      </c>
      <c r="BE286" t="s">
        <v>169</v>
      </c>
      <c r="BF286" t="s">
        <v>170</v>
      </c>
    </row>
    <row r="287" spans="1:58">
      <c r="A287">
        <v>64815</v>
      </c>
      <c r="B287" t="s">
        <v>696</v>
      </c>
      <c r="C287">
        <v>712</v>
      </c>
      <c r="D287" t="s">
        <v>113</v>
      </c>
      <c r="E287" t="s">
        <v>114</v>
      </c>
      <c r="F287">
        <v>0.22900000000000001</v>
      </c>
      <c r="G287">
        <v>22.9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100</v>
      </c>
      <c r="Q287">
        <v>0.22900000000000001</v>
      </c>
      <c r="R287">
        <v>22.9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115</v>
      </c>
      <c r="AB287">
        <v>202309</v>
      </c>
      <c r="AC287">
        <v>202327</v>
      </c>
      <c r="AQ287" t="s">
        <v>51</v>
      </c>
      <c r="AR287" t="s">
        <v>52</v>
      </c>
      <c r="BE287" t="s">
        <v>169</v>
      </c>
      <c r="BF287" t="s">
        <v>170</v>
      </c>
    </row>
    <row r="288" spans="1:58">
      <c r="A288">
        <v>64815</v>
      </c>
      <c r="B288" t="s">
        <v>696</v>
      </c>
      <c r="C288">
        <v>712</v>
      </c>
      <c r="D288" t="s">
        <v>382</v>
      </c>
      <c r="E288" t="s">
        <v>383</v>
      </c>
      <c r="F288">
        <v>0.372</v>
      </c>
      <c r="G288">
        <v>37.200000000000003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100</v>
      </c>
      <c r="Q288">
        <v>0.372</v>
      </c>
      <c r="R288">
        <v>37.200000000000003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291</v>
      </c>
      <c r="AB288">
        <v>202309</v>
      </c>
      <c r="AC288">
        <v>202327</v>
      </c>
      <c r="AQ288" t="s">
        <v>51</v>
      </c>
      <c r="AR288" t="s">
        <v>52</v>
      </c>
      <c r="BE288" t="s">
        <v>169</v>
      </c>
      <c r="BF288" t="s">
        <v>170</v>
      </c>
    </row>
    <row r="289" spans="1:58">
      <c r="A289">
        <v>64857</v>
      </c>
      <c r="B289" t="s">
        <v>698</v>
      </c>
      <c r="C289">
        <v>712</v>
      </c>
      <c r="D289" t="s">
        <v>81</v>
      </c>
      <c r="E289" t="s">
        <v>82</v>
      </c>
      <c r="F289">
        <v>2.8290000000000002</v>
      </c>
      <c r="G289">
        <v>28.29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10</v>
      </c>
      <c r="Q289">
        <v>2.8290000000000002</v>
      </c>
      <c r="R289">
        <v>28.29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 t="s">
        <v>83</v>
      </c>
      <c r="AB289">
        <v>202309</v>
      </c>
      <c r="AC289">
        <v>202327</v>
      </c>
      <c r="AO289" t="s">
        <v>49</v>
      </c>
      <c r="AP289" t="s">
        <v>50</v>
      </c>
      <c r="BA289" t="s">
        <v>55</v>
      </c>
      <c r="BB289" t="s">
        <v>56</v>
      </c>
    </row>
    <row r="290" spans="1:58">
      <c r="A290">
        <v>64858</v>
      </c>
      <c r="B290" t="s">
        <v>700</v>
      </c>
      <c r="C290">
        <v>712</v>
      </c>
      <c r="D290" t="s">
        <v>81</v>
      </c>
      <c r="E290" t="s">
        <v>82</v>
      </c>
      <c r="F290">
        <v>2.8290000000000002</v>
      </c>
      <c r="G290">
        <v>28.29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10</v>
      </c>
      <c r="Q290">
        <v>2.8290000000000002</v>
      </c>
      <c r="R290">
        <v>28.29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 t="s">
        <v>83</v>
      </c>
      <c r="AB290">
        <v>202308</v>
      </c>
      <c r="AC290">
        <v>202327</v>
      </c>
      <c r="AG290" t="s">
        <v>374</v>
      </c>
      <c r="AH290" t="s">
        <v>375</v>
      </c>
      <c r="AO290" t="s">
        <v>49</v>
      </c>
      <c r="AP290" t="s">
        <v>50</v>
      </c>
      <c r="BA290" t="s">
        <v>55</v>
      </c>
      <c r="BB290" t="s">
        <v>56</v>
      </c>
    </row>
    <row r="291" spans="1:58">
      <c r="A291">
        <v>64859</v>
      </c>
      <c r="B291" t="s">
        <v>702</v>
      </c>
      <c r="C291">
        <v>712</v>
      </c>
      <c r="D291" t="s">
        <v>43</v>
      </c>
      <c r="E291" t="s">
        <v>44</v>
      </c>
      <c r="F291">
        <v>3.258</v>
      </c>
      <c r="G291">
        <v>32.58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10</v>
      </c>
      <c r="Q291">
        <v>3.258</v>
      </c>
      <c r="R291">
        <v>32.58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 t="s">
        <v>45</v>
      </c>
      <c r="AB291">
        <v>202308</v>
      </c>
      <c r="AC291">
        <v>202327</v>
      </c>
      <c r="BA291" t="s">
        <v>55</v>
      </c>
      <c r="BB291" t="s">
        <v>56</v>
      </c>
    </row>
    <row r="292" spans="1:58">
      <c r="A292">
        <v>64919</v>
      </c>
      <c r="B292" t="s">
        <v>704</v>
      </c>
      <c r="C292">
        <v>712</v>
      </c>
      <c r="D292" t="s">
        <v>81</v>
      </c>
      <c r="E292" t="s">
        <v>82</v>
      </c>
      <c r="F292">
        <v>7.1150000000000002</v>
      </c>
      <c r="G292">
        <v>71.150000000000006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10</v>
      </c>
      <c r="Q292">
        <v>7.1150000000000002</v>
      </c>
      <c r="R292">
        <v>71.150000000000006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83</v>
      </c>
      <c r="AB292">
        <v>202308</v>
      </c>
      <c r="AC292">
        <v>202327</v>
      </c>
      <c r="AQ292" t="s">
        <v>51</v>
      </c>
      <c r="AR292" t="s">
        <v>52</v>
      </c>
      <c r="BA292" t="s">
        <v>55</v>
      </c>
      <c r="BB292" t="s">
        <v>56</v>
      </c>
    </row>
    <row r="293" spans="1:58">
      <c r="A293">
        <v>65430</v>
      </c>
      <c r="B293" t="s">
        <v>706</v>
      </c>
      <c r="C293">
        <v>712</v>
      </c>
      <c r="D293" t="s">
        <v>86</v>
      </c>
      <c r="E293" t="s">
        <v>87</v>
      </c>
      <c r="F293">
        <v>6.4</v>
      </c>
      <c r="G293">
        <v>64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10</v>
      </c>
      <c r="Q293">
        <v>6.4</v>
      </c>
      <c r="R293">
        <v>64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88</v>
      </c>
      <c r="AB293">
        <v>202305</v>
      </c>
      <c r="AC293">
        <v>202327</v>
      </c>
      <c r="AE293" t="s">
        <v>47</v>
      </c>
      <c r="AF293" t="s">
        <v>48</v>
      </c>
      <c r="BC293" t="s">
        <v>61</v>
      </c>
      <c r="BD293" t="s">
        <v>62</v>
      </c>
    </row>
    <row r="294" spans="1:58">
      <c r="A294">
        <v>65989</v>
      </c>
      <c r="B294" t="s">
        <v>708</v>
      </c>
      <c r="C294">
        <v>712</v>
      </c>
      <c r="D294" t="s">
        <v>43</v>
      </c>
      <c r="E294" t="s">
        <v>44</v>
      </c>
      <c r="F294">
        <v>2.5430000000000001</v>
      </c>
      <c r="G294">
        <v>25.43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10</v>
      </c>
      <c r="Q294">
        <v>2.5430000000000001</v>
      </c>
      <c r="R294">
        <v>25.43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 t="s">
        <v>45</v>
      </c>
      <c r="AB294">
        <v>202308</v>
      </c>
      <c r="AC294">
        <v>202327</v>
      </c>
      <c r="BA294" t="s">
        <v>55</v>
      </c>
      <c r="BB294" t="s">
        <v>56</v>
      </c>
    </row>
    <row r="295" spans="1:58">
      <c r="A295">
        <v>65995</v>
      </c>
      <c r="B295" t="s">
        <v>710</v>
      </c>
      <c r="C295">
        <v>712</v>
      </c>
      <c r="D295" t="s">
        <v>43</v>
      </c>
      <c r="E295" t="s">
        <v>44</v>
      </c>
      <c r="F295">
        <v>1.6</v>
      </c>
      <c r="G295">
        <v>16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10</v>
      </c>
      <c r="Q295">
        <v>1.6</v>
      </c>
      <c r="R295">
        <v>16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 t="s">
        <v>45</v>
      </c>
      <c r="AB295">
        <v>202308</v>
      </c>
      <c r="AC295">
        <v>202327</v>
      </c>
      <c r="BA295" t="s">
        <v>55</v>
      </c>
      <c r="BB295" t="s">
        <v>56</v>
      </c>
    </row>
    <row r="296" spans="1:58">
      <c r="A296">
        <v>66000</v>
      </c>
      <c r="B296" t="s">
        <v>712</v>
      </c>
      <c r="C296">
        <v>712</v>
      </c>
      <c r="D296" t="s">
        <v>43</v>
      </c>
      <c r="E296" t="s">
        <v>44</v>
      </c>
      <c r="F296">
        <v>2.258</v>
      </c>
      <c r="G296">
        <v>22.58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10</v>
      </c>
      <c r="Q296">
        <v>2.258</v>
      </c>
      <c r="R296">
        <v>22.58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 t="s">
        <v>45</v>
      </c>
      <c r="AB296">
        <v>202308</v>
      </c>
      <c r="AC296">
        <v>202327</v>
      </c>
      <c r="BA296" t="s">
        <v>55</v>
      </c>
      <c r="BB296" t="s">
        <v>56</v>
      </c>
    </row>
    <row r="297" spans="1:58">
      <c r="A297">
        <v>66777</v>
      </c>
      <c r="B297" t="s">
        <v>714</v>
      </c>
      <c r="C297">
        <v>712</v>
      </c>
      <c r="D297" t="s">
        <v>284</v>
      </c>
      <c r="E297" t="s">
        <v>285</v>
      </c>
      <c r="F297">
        <v>0.88600000000000001</v>
      </c>
      <c r="G297">
        <v>22.15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25</v>
      </c>
      <c r="Q297">
        <v>0.88600000000000001</v>
      </c>
      <c r="R297">
        <v>22.15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286</v>
      </c>
      <c r="AB297">
        <v>202308</v>
      </c>
      <c r="AC297">
        <v>202327</v>
      </c>
      <c r="AO297" t="s">
        <v>49</v>
      </c>
      <c r="AP297" t="s">
        <v>50</v>
      </c>
      <c r="AQ297" t="s">
        <v>51</v>
      </c>
      <c r="AR297" t="s">
        <v>52</v>
      </c>
      <c r="BE297" t="s">
        <v>169</v>
      </c>
      <c r="BF297" t="s">
        <v>170</v>
      </c>
    </row>
    <row r="298" spans="1:58">
      <c r="A298">
        <v>66785</v>
      </c>
      <c r="B298" t="s">
        <v>716</v>
      </c>
      <c r="C298">
        <v>712</v>
      </c>
      <c r="D298" t="s">
        <v>250</v>
      </c>
      <c r="E298" t="s">
        <v>251</v>
      </c>
      <c r="F298">
        <v>1.5289999999999999</v>
      </c>
      <c r="G298">
        <v>38.22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25</v>
      </c>
      <c r="Q298">
        <v>1.5289999999999999</v>
      </c>
      <c r="R298">
        <v>38.22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45</v>
      </c>
      <c r="AB298">
        <v>202302</v>
      </c>
      <c r="AC298">
        <v>202326</v>
      </c>
      <c r="BC298" t="s">
        <v>61</v>
      </c>
      <c r="BD298" t="s">
        <v>62</v>
      </c>
    </row>
    <row r="299" spans="1:58">
      <c r="A299">
        <v>66801</v>
      </c>
      <c r="B299" t="s">
        <v>718</v>
      </c>
      <c r="C299">
        <v>712</v>
      </c>
      <c r="D299" t="s">
        <v>284</v>
      </c>
      <c r="E299" t="s">
        <v>285</v>
      </c>
      <c r="F299">
        <v>0.88600000000000001</v>
      </c>
      <c r="G299">
        <v>22.15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25</v>
      </c>
      <c r="Q299">
        <v>0.88600000000000001</v>
      </c>
      <c r="R299">
        <v>22.15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 t="s">
        <v>286</v>
      </c>
      <c r="AB299">
        <v>202305</v>
      </c>
      <c r="AC299">
        <v>202327</v>
      </c>
      <c r="AQ299" t="s">
        <v>51</v>
      </c>
      <c r="AR299" t="s">
        <v>52</v>
      </c>
      <c r="BE299" t="s">
        <v>169</v>
      </c>
      <c r="BF299" t="s">
        <v>170</v>
      </c>
    </row>
    <row r="300" spans="1:58">
      <c r="A300">
        <v>66886</v>
      </c>
      <c r="B300" t="s">
        <v>720</v>
      </c>
      <c r="C300">
        <v>712</v>
      </c>
      <c r="D300" t="s">
        <v>43</v>
      </c>
      <c r="E300" t="s">
        <v>44</v>
      </c>
      <c r="F300">
        <v>2.5430000000000001</v>
      </c>
      <c r="G300">
        <v>25.43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10</v>
      </c>
      <c r="Q300">
        <v>2.5430000000000001</v>
      </c>
      <c r="R300">
        <v>25.43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 t="s">
        <v>45</v>
      </c>
      <c r="AB300">
        <v>202302</v>
      </c>
      <c r="AC300">
        <v>202326</v>
      </c>
      <c r="BA300" t="s">
        <v>55</v>
      </c>
      <c r="BB300" t="s">
        <v>56</v>
      </c>
    </row>
    <row r="301" spans="1:58">
      <c r="A301">
        <v>67776</v>
      </c>
      <c r="B301" t="s">
        <v>722</v>
      </c>
      <c r="C301">
        <v>712</v>
      </c>
      <c r="D301" t="s">
        <v>43</v>
      </c>
      <c r="E301" t="s">
        <v>44</v>
      </c>
      <c r="F301">
        <v>3.2719999999999998</v>
      </c>
      <c r="G301">
        <v>32.72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10</v>
      </c>
      <c r="Q301">
        <v>3.2719999999999998</v>
      </c>
      <c r="R301">
        <v>32.72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 t="s">
        <v>45</v>
      </c>
      <c r="AB301">
        <v>202308</v>
      </c>
      <c r="AC301">
        <v>202327</v>
      </c>
      <c r="BA301" t="s">
        <v>55</v>
      </c>
      <c r="BB301" t="s">
        <v>56</v>
      </c>
    </row>
    <row r="302" spans="1:58">
      <c r="A302">
        <v>68167</v>
      </c>
      <c r="B302" t="s">
        <v>724</v>
      </c>
      <c r="C302">
        <v>712</v>
      </c>
      <c r="D302" t="s">
        <v>357</v>
      </c>
      <c r="E302" t="s">
        <v>358</v>
      </c>
      <c r="F302">
        <v>0.41499999999999998</v>
      </c>
      <c r="G302">
        <v>41.5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100</v>
      </c>
      <c r="Q302">
        <v>0.41499999999999998</v>
      </c>
      <c r="R302">
        <v>41.5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359</v>
      </c>
      <c r="AB302">
        <v>202308</v>
      </c>
      <c r="AC302">
        <v>202327</v>
      </c>
      <c r="AQ302" t="s">
        <v>51</v>
      </c>
      <c r="AR302" t="s">
        <v>52</v>
      </c>
      <c r="BC302" t="s">
        <v>61</v>
      </c>
      <c r="BD302" t="s">
        <v>62</v>
      </c>
    </row>
    <row r="303" spans="1:58">
      <c r="A303">
        <v>68322</v>
      </c>
      <c r="B303" t="s">
        <v>726</v>
      </c>
      <c r="C303">
        <v>712</v>
      </c>
      <c r="D303" t="s">
        <v>727</v>
      </c>
      <c r="E303" t="s">
        <v>728</v>
      </c>
      <c r="F303">
        <v>0.38600000000000001</v>
      </c>
      <c r="G303">
        <v>96.5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250</v>
      </c>
      <c r="Q303">
        <v>0.38600000000000001</v>
      </c>
      <c r="R303">
        <v>96.5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B303">
        <v>202308</v>
      </c>
      <c r="AC303">
        <v>202327</v>
      </c>
      <c r="BE303" t="s">
        <v>169</v>
      </c>
      <c r="BF303" t="s">
        <v>170</v>
      </c>
    </row>
    <row r="304" spans="1:58">
      <c r="A304">
        <v>68325</v>
      </c>
      <c r="B304" t="s">
        <v>730</v>
      </c>
      <c r="C304">
        <v>712</v>
      </c>
      <c r="D304" t="s">
        <v>727</v>
      </c>
      <c r="E304" t="s">
        <v>728</v>
      </c>
      <c r="F304">
        <v>0.372</v>
      </c>
      <c r="G304">
        <v>93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250</v>
      </c>
      <c r="Q304">
        <v>0.372</v>
      </c>
      <c r="R304">
        <v>93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B304">
        <v>202301</v>
      </c>
      <c r="AC304">
        <v>202327</v>
      </c>
      <c r="BE304" t="s">
        <v>169</v>
      </c>
      <c r="BF304" t="s">
        <v>170</v>
      </c>
    </row>
    <row r="305" spans="1:58">
      <c r="A305">
        <v>68662</v>
      </c>
      <c r="B305" t="s">
        <v>732</v>
      </c>
      <c r="C305">
        <v>712</v>
      </c>
      <c r="D305" t="s">
        <v>43</v>
      </c>
      <c r="E305" t="s">
        <v>44</v>
      </c>
      <c r="F305">
        <v>3.6859999999999999</v>
      </c>
      <c r="G305">
        <v>36.86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10</v>
      </c>
      <c r="Q305">
        <v>3.6859999999999999</v>
      </c>
      <c r="R305">
        <v>36.86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 t="s">
        <v>45</v>
      </c>
      <c r="AB305">
        <v>202301</v>
      </c>
      <c r="AC305">
        <v>202327</v>
      </c>
      <c r="AO305" t="s">
        <v>49</v>
      </c>
      <c r="AP305" t="s">
        <v>50</v>
      </c>
      <c r="AW305" t="s">
        <v>53</v>
      </c>
      <c r="AX305" t="s">
        <v>54</v>
      </c>
      <c r="BA305" t="s">
        <v>55</v>
      </c>
      <c r="BB305" t="s">
        <v>56</v>
      </c>
    </row>
    <row r="306" spans="1:58">
      <c r="A306">
        <v>68677</v>
      </c>
      <c r="B306" t="s">
        <v>734</v>
      </c>
      <c r="C306">
        <v>712</v>
      </c>
      <c r="D306" t="s">
        <v>43</v>
      </c>
      <c r="E306" t="s">
        <v>44</v>
      </c>
      <c r="F306">
        <v>2.4</v>
      </c>
      <c r="G306">
        <v>24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10</v>
      </c>
      <c r="Q306">
        <v>2.4</v>
      </c>
      <c r="R306">
        <v>24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 t="s">
        <v>45</v>
      </c>
      <c r="AB306">
        <v>202308</v>
      </c>
      <c r="AC306">
        <v>202327</v>
      </c>
      <c r="BA306" t="s">
        <v>55</v>
      </c>
      <c r="BB306" t="s">
        <v>56</v>
      </c>
    </row>
    <row r="307" spans="1:58">
      <c r="A307">
        <v>68679</v>
      </c>
      <c r="B307" t="s">
        <v>736</v>
      </c>
      <c r="C307">
        <v>712</v>
      </c>
      <c r="D307" t="s">
        <v>81</v>
      </c>
      <c r="E307" t="s">
        <v>82</v>
      </c>
      <c r="F307">
        <v>2.1150000000000002</v>
      </c>
      <c r="G307">
        <v>21.15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10</v>
      </c>
      <c r="Q307">
        <v>2.1150000000000002</v>
      </c>
      <c r="R307">
        <v>21.15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83</v>
      </c>
      <c r="AB307">
        <v>202308</v>
      </c>
      <c r="AC307">
        <v>202327</v>
      </c>
      <c r="BA307" t="s">
        <v>55</v>
      </c>
      <c r="BB307" t="s">
        <v>56</v>
      </c>
    </row>
    <row r="308" spans="1:58">
      <c r="A308">
        <v>68690</v>
      </c>
      <c r="B308" t="s">
        <v>738</v>
      </c>
      <c r="C308">
        <v>712</v>
      </c>
      <c r="D308" t="s">
        <v>739</v>
      </c>
      <c r="E308" t="s">
        <v>740</v>
      </c>
      <c r="F308">
        <v>60</v>
      </c>
      <c r="G308">
        <v>60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1</v>
      </c>
      <c r="Q308">
        <v>60</v>
      </c>
      <c r="R308">
        <v>60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740</v>
      </c>
      <c r="AB308">
        <v>202308</v>
      </c>
      <c r="AC308">
        <v>202327</v>
      </c>
      <c r="BE308" t="s">
        <v>169</v>
      </c>
      <c r="BF308" t="s">
        <v>170</v>
      </c>
    </row>
    <row r="309" spans="1:58">
      <c r="A309">
        <v>68690</v>
      </c>
      <c r="B309" t="s">
        <v>738</v>
      </c>
      <c r="C309">
        <v>712</v>
      </c>
      <c r="D309" t="s">
        <v>742</v>
      </c>
      <c r="E309" t="s">
        <v>743</v>
      </c>
      <c r="F309">
        <v>55.715000000000003</v>
      </c>
      <c r="G309">
        <v>55.71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1</v>
      </c>
      <c r="Q309">
        <v>55.715000000000003</v>
      </c>
      <c r="R309">
        <v>55.71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 t="s">
        <v>744</v>
      </c>
      <c r="AB309">
        <v>202309</v>
      </c>
      <c r="AC309">
        <v>202327</v>
      </c>
      <c r="BE309" t="s">
        <v>169</v>
      </c>
      <c r="BF309" t="s">
        <v>170</v>
      </c>
    </row>
    <row r="310" spans="1:58">
      <c r="A310">
        <v>68691</v>
      </c>
      <c r="B310" t="s">
        <v>746</v>
      </c>
      <c r="C310">
        <v>712</v>
      </c>
      <c r="D310" t="s">
        <v>739</v>
      </c>
      <c r="E310" t="s">
        <v>740</v>
      </c>
      <c r="F310">
        <v>60</v>
      </c>
      <c r="G310">
        <v>60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1</v>
      </c>
      <c r="Q310">
        <v>60</v>
      </c>
      <c r="R310">
        <v>60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 t="s">
        <v>740</v>
      </c>
      <c r="AB310">
        <v>202309</v>
      </c>
      <c r="AC310">
        <v>202327</v>
      </c>
      <c r="BE310" t="s">
        <v>169</v>
      </c>
      <c r="BF310" t="s">
        <v>170</v>
      </c>
    </row>
    <row r="311" spans="1:58">
      <c r="A311">
        <v>68691</v>
      </c>
      <c r="B311" t="s">
        <v>746</v>
      </c>
      <c r="C311">
        <v>712</v>
      </c>
      <c r="D311" t="s">
        <v>742</v>
      </c>
      <c r="E311" t="s">
        <v>743</v>
      </c>
      <c r="F311">
        <v>55.715000000000003</v>
      </c>
      <c r="G311">
        <v>55.71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1</v>
      </c>
      <c r="Q311">
        <v>55.715000000000003</v>
      </c>
      <c r="R311">
        <v>55.71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 t="s">
        <v>744</v>
      </c>
      <c r="AB311">
        <v>202309</v>
      </c>
      <c r="AC311">
        <v>202327</v>
      </c>
      <c r="BE311" t="s">
        <v>169</v>
      </c>
      <c r="BF311" t="s">
        <v>170</v>
      </c>
    </row>
    <row r="312" spans="1:58">
      <c r="A312">
        <v>68692</v>
      </c>
      <c r="B312" t="s">
        <v>749</v>
      </c>
      <c r="C312">
        <v>712</v>
      </c>
      <c r="D312" t="s">
        <v>750</v>
      </c>
      <c r="E312" t="s">
        <v>751</v>
      </c>
      <c r="F312">
        <v>92.858000000000004</v>
      </c>
      <c r="G312">
        <v>92.85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1</v>
      </c>
      <c r="Q312">
        <v>92.858000000000004</v>
      </c>
      <c r="R312">
        <v>92.85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752</v>
      </c>
      <c r="AB312">
        <v>202309</v>
      </c>
      <c r="AC312">
        <v>202327</v>
      </c>
      <c r="BE312" t="s">
        <v>169</v>
      </c>
      <c r="BF312" t="s">
        <v>170</v>
      </c>
    </row>
    <row r="313" spans="1:58">
      <c r="A313">
        <v>68692</v>
      </c>
      <c r="B313" t="s">
        <v>749</v>
      </c>
      <c r="C313">
        <v>712</v>
      </c>
      <c r="D313" t="s">
        <v>754</v>
      </c>
      <c r="E313" t="s">
        <v>755</v>
      </c>
      <c r="F313">
        <v>99.286000000000001</v>
      </c>
      <c r="G313">
        <v>99.28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1</v>
      </c>
      <c r="Q313">
        <v>99.286000000000001</v>
      </c>
      <c r="R313">
        <v>99.28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755</v>
      </c>
      <c r="AB313">
        <v>202309</v>
      </c>
      <c r="AC313">
        <v>202327</v>
      </c>
      <c r="BE313" t="s">
        <v>169</v>
      </c>
      <c r="BF313" t="s">
        <v>170</v>
      </c>
    </row>
    <row r="314" spans="1:58">
      <c r="A314">
        <v>68694</v>
      </c>
      <c r="B314" t="s">
        <v>757</v>
      </c>
      <c r="C314">
        <v>712</v>
      </c>
      <c r="D314" t="s">
        <v>750</v>
      </c>
      <c r="E314" t="s">
        <v>751</v>
      </c>
      <c r="F314">
        <v>37.857999999999997</v>
      </c>
      <c r="G314">
        <v>37.85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1</v>
      </c>
      <c r="Q314">
        <v>37.857999999999997</v>
      </c>
      <c r="R314">
        <v>37.85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 t="s">
        <v>752</v>
      </c>
      <c r="AB314">
        <v>202309</v>
      </c>
      <c r="AC314">
        <v>202327</v>
      </c>
      <c r="BE314" t="s">
        <v>169</v>
      </c>
      <c r="BF314" t="s">
        <v>170</v>
      </c>
    </row>
    <row r="315" spans="1:58">
      <c r="A315">
        <v>68694</v>
      </c>
      <c r="B315" t="s">
        <v>757</v>
      </c>
      <c r="C315">
        <v>712</v>
      </c>
      <c r="D315" t="s">
        <v>759</v>
      </c>
      <c r="E315" t="s">
        <v>760</v>
      </c>
      <c r="F315">
        <v>67.858000000000004</v>
      </c>
      <c r="G315">
        <v>67.849999999999994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1</v>
      </c>
      <c r="Q315">
        <v>67.858000000000004</v>
      </c>
      <c r="R315">
        <v>67.849999999999994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 t="s">
        <v>760</v>
      </c>
      <c r="AB315">
        <v>202309</v>
      </c>
      <c r="AC315">
        <v>202327</v>
      </c>
      <c r="BE315" t="s">
        <v>169</v>
      </c>
      <c r="BF315" t="s">
        <v>170</v>
      </c>
    </row>
    <row r="316" spans="1:58">
      <c r="A316">
        <v>68861</v>
      </c>
      <c r="B316" t="s">
        <v>762</v>
      </c>
      <c r="C316">
        <v>712</v>
      </c>
      <c r="D316" t="s">
        <v>43</v>
      </c>
      <c r="E316" t="s">
        <v>44</v>
      </c>
      <c r="F316">
        <v>2.972</v>
      </c>
      <c r="G316">
        <v>29.72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10</v>
      </c>
      <c r="Q316">
        <v>2.972</v>
      </c>
      <c r="R316">
        <v>29.72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 t="s">
        <v>45</v>
      </c>
      <c r="AB316">
        <v>202309</v>
      </c>
      <c r="AC316">
        <v>202327</v>
      </c>
      <c r="AO316" t="s">
        <v>49</v>
      </c>
      <c r="AP316" t="s">
        <v>50</v>
      </c>
      <c r="BA316" t="s">
        <v>55</v>
      </c>
      <c r="BB316" t="s">
        <v>56</v>
      </c>
    </row>
    <row r="317" spans="1:58">
      <c r="A317">
        <v>68871</v>
      </c>
      <c r="B317" t="s">
        <v>764</v>
      </c>
      <c r="C317">
        <v>712</v>
      </c>
      <c r="D317" t="s">
        <v>43</v>
      </c>
      <c r="E317" t="s">
        <v>44</v>
      </c>
      <c r="F317">
        <v>3.8290000000000002</v>
      </c>
      <c r="G317">
        <v>38.29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10</v>
      </c>
      <c r="Q317">
        <v>3.8290000000000002</v>
      </c>
      <c r="R317">
        <v>38.29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45</v>
      </c>
      <c r="AB317">
        <v>202308</v>
      </c>
      <c r="AC317">
        <v>202327</v>
      </c>
      <c r="BA317" t="s">
        <v>55</v>
      </c>
      <c r="BB317" t="s">
        <v>56</v>
      </c>
    </row>
    <row r="318" spans="1:58">
      <c r="A318">
        <v>69642</v>
      </c>
      <c r="B318" t="s">
        <v>766</v>
      </c>
      <c r="C318">
        <v>712</v>
      </c>
      <c r="D318" t="s">
        <v>250</v>
      </c>
      <c r="E318" t="s">
        <v>251</v>
      </c>
      <c r="F318">
        <v>3.4</v>
      </c>
      <c r="G318">
        <v>85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25</v>
      </c>
      <c r="Q318">
        <v>3.4</v>
      </c>
      <c r="R318">
        <v>85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45</v>
      </c>
      <c r="AB318">
        <v>202308</v>
      </c>
      <c r="AC318">
        <v>202327</v>
      </c>
      <c r="AE318" t="s">
        <v>47</v>
      </c>
      <c r="AF318" t="s">
        <v>48</v>
      </c>
      <c r="BC318" t="s">
        <v>61</v>
      </c>
      <c r="BD318" t="s">
        <v>62</v>
      </c>
    </row>
    <row r="319" spans="1:58">
      <c r="A319">
        <v>69697</v>
      </c>
      <c r="B319" t="s">
        <v>768</v>
      </c>
      <c r="C319">
        <v>712</v>
      </c>
      <c r="D319" t="s">
        <v>81</v>
      </c>
      <c r="E319" t="s">
        <v>82</v>
      </c>
      <c r="F319">
        <v>2.4</v>
      </c>
      <c r="G319">
        <v>24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10</v>
      </c>
      <c r="Q319">
        <v>2.4</v>
      </c>
      <c r="R319">
        <v>24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 t="s">
        <v>83</v>
      </c>
      <c r="AB319">
        <v>202309</v>
      </c>
      <c r="AC319">
        <v>202327</v>
      </c>
      <c r="BA319" t="s">
        <v>55</v>
      </c>
      <c r="BB319" t="s">
        <v>56</v>
      </c>
    </row>
    <row r="320" spans="1:58">
      <c r="A320">
        <v>69850</v>
      </c>
      <c r="B320" t="s">
        <v>770</v>
      </c>
      <c r="C320">
        <v>712</v>
      </c>
      <c r="D320" t="s">
        <v>215</v>
      </c>
      <c r="E320" t="s">
        <v>216</v>
      </c>
      <c r="F320">
        <v>1.986</v>
      </c>
      <c r="G320">
        <v>49.65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25</v>
      </c>
      <c r="Q320">
        <v>1.986</v>
      </c>
      <c r="R320">
        <v>49.65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 t="s">
        <v>217</v>
      </c>
      <c r="AB320">
        <v>202308</v>
      </c>
      <c r="AC320">
        <v>202327</v>
      </c>
      <c r="BC320" t="s">
        <v>61</v>
      </c>
      <c r="BD320" t="s">
        <v>62</v>
      </c>
    </row>
    <row r="321" spans="1:62">
      <c r="A321">
        <v>69857</v>
      </c>
      <c r="B321" t="s">
        <v>772</v>
      </c>
      <c r="C321">
        <v>712</v>
      </c>
      <c r="D321" t="s">
        <v>289</v>
      </c>
      <c r="E321" t="s">
        <v>290</v>
      </c>
      <c r="F321">
        <v>1.0860000000000001</v>
      </c>
      <c r="G321">
        <v>27.15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25</v>
      </c>
      <c r="Q321">
        <v>1.0860000000000001</v>
      </c>
      <c r="R321">
        <v>27.15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 t="s">
        <v>291</v>
      </c>
      <c r="AB321">
        <v>202302</v>
      </c>
      <c r="AC321">
        <v>202326</v>
      </c>
      <c r="AQ321" t="s">
        <v>51</v>
      </c>
      <c r="AR321" t="s">
        <v>52</v>
      </c>
      <c r="BE321" t="s">
        <v>169</v>
      </c>
      <c r="BF321" t="s">
        <v>170</v>
      </c>
    </row>
    <row r="322" spans="1:62">
      <c r="A322">
        <v>69899</v>
      </c>
      <c r="B322" t="s">
        <v>774</v>
      </c>
      <c r="C322">
        <v>712</v>
      </c>
      <c r="D322" t="s">
        <v>81</v>
      </c>
      <c r="E322" t="s">
        <v>82</v>
      </c>
      <c r="F322">
        <v>7.5430000000000001</v>
      </c>
      <c r="G322">
        <v>75.430000000000007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10</v>
      </c>
      <c r="Q322">
        <v>7.5430000000000001</v>
      </c>
      <c r="R322">
        <v>75.430000000000007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83</v>
      </c>
      <c r="AB322">
        <v>202302</v>
      </c>
      <c r="AC322">
        <v>202326</v>
      </c>
      <c r="AQ322" t="s">
        <v>51</v>
      </c>
      <c r="AR322" t="s">
        <v>52</v>
      </c>
      <c r="BA322" t="s">
        <v>55</v>
      </c>
      <c r="BB322" t="s">
        <v>56</v>
      </c>
    </row>
    <row r="323" spans="1:62">
      <c r="A323">
        <v>69918</v>
      </c>
      <c r="B323" t="s">
        <v>776</v>
      </c>
      <c r="C323">
        <v>712</v>
      </c>
      <c r="D323" t="s">
        <v>81</v>
      </c>
      <c r="E323" t="s">
        <v>82</v>
      </c>
      <c r="F323">
        <v>5.5579999999999998</v>
      </c>
      <c r="G323">
        <v>55.58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10</v>
      </c>
      <c r="Q323">
        <v>5.5579999999999998</v>
      </c>
      <c r="R323">
        <v>55.58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83</v>
      </c>
      <c r="AB323">
        <v>202305</v>
      </c>
      <c r="AC323">
        <v>202327</v>
      </c>
      <c r="AQ323" t="s">
        <v>51</v>
      </c>
      <c r="AR323" t="s">
        <v>52</v>
      </c>
      <c r="BA323" t="s">
        <v>55</v>
      </c>
      <c r="BB323" t="s">
        <v>56</v>
      </c>
    </row>
    <row r="324" spans="1:62">
      <c r="A324">
        <v>70371</v>
      </c>
      <c r="B324" t="s">
        <v>778</v>
      </c>
      <c r="C324">
        <v>712</v>
      </c>
      <c r="D324" t="s">
        <v>43</v>
      </c>
      <c r="E324" t="s">
        <v>44</v>
      </c>
      <c r="F324">
        <v>2.6859999999999999</v>
      </c>
      <c r="G324">
        <v>26.86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10</v>
      </c>
      <c r="Q324">
        <v>2.6859999999999999</v>
      </c>
      <c r="R324">
        <v>26.86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 t="s">
        <v>45</v>
      </c>
      <c r="AB324">
        <v>202305</v>
      </c>
      <c r="AC324">
        <v>202327</v>
      </c>
      <c r="BA324" t="s">
        <v>55</v>
      </c>
      <c r="BB324" t="s">
        <v>56</v>
      </c>
    </row>
    <row r="325" spans="1:62">
      <c r="A325">
        <v>70418</v>
      </c>
      <c r="B325" t="s">
        <v>780</v>
      </c>
      <c r="C325">
        <v>712</v>
      </c>
      <c r="D325" t="s">
        <v>43</v>
      </c>
      <c r="E325" t="s">
        <v>44</v>
      </c>
      <c r="F325">
        <v>2.4</v>
      </c>
      <c r="G325">
        <v>24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10</v>
      </c>
      <c r="Q325">
        <v>2.4</v>
      </c>
      <c r="R325">
        <v>24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 t="s">
        <v>45</v>
      </c>
      <c r="AB325">
        <v>202308</v>
      </c>
      <c r="AC325">
        <v>202327</v>
      </c>
      <c r="AO325" t="s">
        <v>49</v>
      </c>
      <c r="AP325" t="s">
        <v>50</v>
      </c>
      <c r="BA325" t="s">
        <v>55</v>
      </c>
      <c r="BB325" t="s">
        <v>56</v>
      </c>
    </row>
    <row r="326" spans="1:62">
      <c r="A326">
        <v>70736</v>
      </c>
      <c r="B326" t="s">
        <v>782</v>
      </c>
      <c r="C326">
        <v>712</v>
      </c>
      <c r="D326" t="s">
        <v>43</v>
      </c>
      <c r="E326" t="s">
        <v>44</v>
      </c>
      <c r="F326">
        <v>2.5430000000000001</v>
      </c>
      <c r="G326">
        <v>25.43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10</v>
      </c>
      <c r="Q326">
        <v>2.5430000000000001</v>
      </c>
      <c r="R326">
        <v>25.43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 t="s">
        <v>45</v>
      </c>
      <c r="AB326">
        <v>202308</v>
      </c>
      <c r="AC326">
        <v>202327</v>
      </c>
      <c r="AG326" t="s">
        <v>374</v>
      </c>
      <c r="AH326" t="s">
        <v>375</v>
      </c>
      <c r="AO326" t="s">
        <v>49</v>
      </c>
      <c r="AP326" t="s">
        <v>50</v>
      </c>
      <c r="AW326" t="s">
        <v>53</v>
      </c>
      <c r="AX326" t="s">
        <v>54</v>
      </c>
      <c r="BA326" t="s">
        <v>55</v>
      </c>
      <c r="BB326" t="s">
        <v>56</v>
      </c>
    </row>
    <row r="327" spans="1:62">
      <c r="A327">
        <v>70737</v>
      </c>
      <c r="B327" t="s">
        <v>784</v>
      </c>
      <c r="C327">
        <v>712</v>
      </c>
      <c r="D327" t="s">
        <v>43</v>
      </c>
      <c r="E327" t="s">
        <v>44</v>
      </c>
      <c r="F327">
        <v>2.5430000000000001</v>
      </c>
      <c r="G327">
        <v>25.43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10</v>
      </c>
      <c r="Q327">
        <v>2.5430000000000001</v>
      </c>
      <c r="R327">
        <v>25.43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45</v>
      </c>
      <c r="AB327">
        <v>202308</v>
      </c>
      <c r="AC327">
        <v>202327</v>
      </c>
      <c r="AG327" t="s">
        <v>374</v>
      </c>
      <c r="AH327" t="s">
        <v>375</v>
      </c>
      <c r="AO327" t="s">
        <v>49</v>
      </c>
      <c r="AP327" t="s">
        <v>50</v>
      </c>
      <c r="AW327" t="s">
        <v>53</v>
      </c>
      <c r="AX327" t="s">
        <v>54</v>
      </c>
      <c r="BA327" t="s">
        <v>55</v>
      </c>
      <c r="BB327" t="s">
        <v>56</v>
      </c>
    </row>
    <row r="328" spans="1:62">
      <c r="A328">
        <v>71026</v>
      </c>
      <c r="B328" t="s">
        <v>786</v>
      </c>
      <c r="C328">
        <v>712</v>
      </c>
      <c r="D328" t="s">
        <v>43</v>
      </c>
      <c r="E328" t="s">
        <v>44</v>
      </c>
      <c r="F328">
        <v>2.258</v>
      </c>
      <c r="G328">
        <v>22.58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10</v>
      </c>
      <c r="Q328">
        <v>2.258</v>
      </c>
      <c r="R328">
        <v>22.58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45</v>
      </c>
      <c r="AB328">
        <v>202308</v>
      </c>
      <c r="AC328">
        <v>202327</v>
      </c>
      <c r="AO328" t="s">
        <v>49</v>
      </c>
      <c r="AP328" t="s">
        <v>50</v>
      </c>
      <c r="BA328" t="s">
        <v>55</v>
      </c>
      <c r="BB328" t="s">
        <v>56</v>
      </c>
    </row>
    <row r="329" spans="1:62">
      <c r="A329">
        <v>71032</v>
      </c>
      <c r="B329" t="s">
        <v>788</v>
      </c>
      <c r="C329">
        <v>712</v>
      </c>
      <c r="D329" t="s">
        <v>43</v>
      </c>
      <c r="E329" t="s">
        <v>44</v>
      </c>
      <c r="F329">
        <v>2.6859999999999999</v>
      </c>
      <c r="G329">
        <v>26.86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10</v>
      </c>
      <c r="Q329">
        <v>2.6859999999999999</v>
      </c>
      <c r="R329">
        <v>26.86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 t="s">
        <v>45</v>
      </c>
      <c r="AB329">
        <v>202308</v>
      </c>
      <c r="AC329">
        <v>202327</v>
      </c>
      <c r="BA329" t="s">
        <v>55</v>
      </c>
      <c r="BB329" t="s">
        <v>56</v>
      </c>
    </row>
    <row r="330" spans="1:62">
      <c r="A330">
        <v>71039</v>
      </c>
      <c r="B330" t="s">
        <v>790</v>
      </c>
      <c r="C330">
        <v>712</v>
      </c>
      <c r="D330" t="s">
        <v>43</v>
      </c>
      <c r="E330" t="s">
        <v>44</v>
      </c>
      <c r="F330">
        <v>2.258</v>
      </c>
      <c r="G330">
        <v>22.58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10</v>
      </c>
      <c r="Q330">
        <v>2.258</v>
      </c>
      <c r="R330">
        <v>22.58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 t="s">
        <v>45</v>
      </c>
      <c r="AB330">
        <v>202308</v>
      </c>
      <c r="AC330">
        <v>202327</v>
      </c>
      <c r="BA330" t="s">
        <v>55</v>
      </c>
      <c r="BB330" t="s">
        <v>56</v>
      </c>
    </row>
    <row r="331" spans="1:62">
      <c r="A331">
        <v>71066</v>
      </c>
      <c r="B331" t="s">
        <v>792</v>
      </c>
      <c r="C331">
        <v>712</v>
      </c>
      <c r="D331" t="s">
        <v>524</v>
      </c>
      <c r="E331" t="s">
        <v>525</v>
      </c>
      <c r="F331">
        <v>0.97199999999999998</v>
      </c>
      <c r="G331">
        <v>97.2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100</v>
      </c>
      <c r="Q331">
        <v>0.97199999999999998</v>
      </c>
      <c r="R331">
        <v>97.2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 t="s">
        <v>526</v>
      </c>
      <c r="AB331">
        <v>202308</v>
      </c>
      <c r="AC331">
        <v>202327</v>
      </c>
      <c r="AQ331" t="s">
        <v>51</v>
      </c>
      <c r="AR331" t="s">
        <v>52</v>
      </c>
      <c r="BA331" t="s">
        <v>55</v>
      </c>
      <c r="BB331" t="s">
        <v>56</v>
      </c>
    </row>
    <row r="332" spans="1:62">
      <c r="A332">
        <v>71238</v>
      </c>
      <c r="B332" t="s">
        <v>794</v>
      </c>
      <c r="C332">
        <v>712</v>
      </c>
      <c r="D332" t="s">
        <v>43</v>
      </c>
      <c r="E332" t="s">
        <v>44</v>
      </c>
      <c r="F332">
        <v>2.4</v>
      </c>
      <c r="G332">
        <v>24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10</v>
      </c>
      <c r="Q332">
        <v>2.4</v>
      </c>
      <c r="R332">
        <v>24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45</v>
      </c>
      <c r="AB332">
        <v>202307</v>
      </c>
      <c r="AC332">
        <v>202327</v>
      </c>
      <c r="AG332" t="s">
        <v>374</v>
      </c>
      <c r="AH332" t="s">
        <v>375</v>
      </c>
      <c r="AO332" t="s">
        <v>49</v>
      </c>
      <c r="AP332" t="s">
        <v>50</v>
      </c>
      <c r="BA332" t="s">
        <v>55</v>
      </c>
      <c r="BB332" t="s">
        <v>56</v>
      </c>
    </row>
    <row r="333" spans="1:62">
      <c r="A333">
        <v>71239</v>
      </c>
      <c r="B333" t="s">
        <v>796</v>
      </c>
      <c r="C333">
        <v>712</v>
      </c>
      <c r="D333" t="s">
        <v>43</v>
      </c>
      <c r="E333" t="s">
        <v>44</v>
      </c>
      <c r="F333">
        <v>2.8290000000000002</v>
      </c>
      <c r="G333">
        <v>28.29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10</v>
      </c>
      <c r="Q333">
        <v>2.8290000000000002</v>
      </c>
      <c r="R333">
        <v>28.29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45</v>
      </c>
      <c r="AB333">
        <v>202308</v>
      </c>
      <c r="AC333">
        <v>202327</v>
      </c>
      <c r="BA333" t="s">
        <v>55</v>
      </c>
      <c r="BB333" t="s">
        <v>56</v>
      </c>
    </row>
    <row r="334" spans="1:62">
      <c r="A334">
        <v>71243</v>
      </c>
      <c r="B334" t="s">
        <v>798</v>
      </c>
      <c r="C334">
        <v>712</v>
      </c>
      <c r="D334" t="s">
        <v>74</v>
      </c>
      <c r="E334" t="s">
        <v>75</v>
      </c>
      <c r="F334">
        <v>521.42899999999997</v>
      </c>
      <c r="G334">
        <v>521.41999999999996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1</v>
      </c>
      <c r="Q334">
        <v>521.42899999999997</v>
      </c>
      <c r="R334">
        <v>521.41999999999996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B334">
        <v>202307</v>
      </c>
      <c r="AC334">
        <v>202327</v>
      </c>
      <c r="BI334" t="s">
        <v>393</v>
      </c>
      <c r="BJ334" t="s">
        <v>394</v>
      </c>
    </row>
    <row r="335" spans="1:62">
      <c r="A335">
        <v>71244</v>
      </c>
      <c r="B335" t="s">
        <v>800</v>
      </c>
      <c r="C335">
        <v>712</v>
      </c>
      <c r="D335" t="s">
        <v>74</v>
      </c>
      <c r="E335" t="s">
        <v>75</v>
      </c>
      <c r="F335">
        <v>430</v>
      </c>
      <c r="G335">
        <v>430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1</v>
      </c>
      <c r="Q335">
        <v>430</v>
      </c>
      <c r="R335">
        <v>430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B335">
        <v>202305</v>
      </c>
      <c r="AC335">
        <v>202322</v>
      </c>
      <c r="BI335" t="s">
        <v>393</v>
      </c>
      <c r="BJ335" t="s">
        <v>394</v>
      </c>
    </row>
    <row r="336" spans="1:62">
      <c r="A336">
        <v>71245</v>
      </c>
      <c r="B336" t="s">
        <v>802</v>
      </c>
      <c r="C336">
        <v>712</v>
      </c>
      <c r="D336" t="s">
        <v>74</v>
      </c>
      <c r="E336" t="s">
        <v>75</v>
      </c>
      <c r="F336">
        <v>268.572</v>
      </c>
      <c r="G336">
        <v>268.57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1</v>
      </c>
      <c r="Q336">
        <v>268.572</v>
      </c>
      <c r="R336">
        <v>268.57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B336">
        <v>202305</v>
      </c>
      <c r="AC336">
        <v>202322</v>
      </c>
      <c r="AO336" t="s">
        <v>49</v>
      </c>
      <c r="AP336" t="s">
        <v>50</v>
      </c>
      <c r="AQ336" t="s">
        <v>51</v>
      </c>
      <c r="AR336" t="s">
        <v>52</v>
      </c>
      <c r="BI336" t="s">
        <v>393</v>
      </c>
      <c r="BJ336" t="s">
        <v>394</v>
      </c>
    </row>
    <row r="337" spans="1:62">
      <c r="A337">
        <v>71247</v>
      </c>
      <c r="B337" t="s">
        <v>804</v>
      </c>
      <c r="C337">
        <v>712</v>
      </c>
      <c r="D337" t="s">
        <v>74</v>
      </c>
      <c r="E337" t="s">
        <v>75</v>
      </c>
      <c r="F337">
        <v>321.42899999999997</v>
      </c>
      <c r="G337">
        <v>321.42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1</v>
      </c>
      <c r="Q337">
        <v>321.42899999999997</v>
      </c>
      <c r="R337">
        <v>321.42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B337">
        <v>202301</v>
      </c>
      <c r="AC337">
        <v>202326</v>
      </c>
      <c r="BI337" t="s">
        <v>393</v>
      </c>
      <c r="BJ337" t="s">
        <v>394</v>
      </c>
    </row>
    <row r="338" spans="1:62">
      <c r="A338">
        <v>71248</v>
      </c>
      <c r="B338" t="s">
        <v>806</v>
      </c>
      <c r="C338">
        <v>712</v>
      </c>
      <c r="D338" t="s">
        <v>74</v>
      </c>
      <c r="E338" t="s">
        <v>75</v>
      </c>
      <c r="F338">
        <v>455.71499999999997</v>
      </c>
      <c r="G338">
        <v>455.71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1</v>
      </c>
      <c r="Q338">
        <v>455.71499999999997</v>
      </c>
      <c r="R338">
        <v>455.71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B338">
        <v>202301</v>
      </c>
      <c r="AC338">
        <v>202352</v>
      </c>
      <c r="BI338" t="s">
        <v>393</v>
      </c>
      <c r="BJ338" t="s">
        <v>394</v>
      </c>
    </row>
    <row r="339" spans="1:62">
      <c r="A339">
        <v>71249</v>
      </c>
      <c r="B339" t="s">
        <v>808</v>
      </c>
      <c r="C339">
        <v>712</v>
      </c>
      <c r="D339" t="s">
        <v>74</v>
      </c>
      <c r="E339" t="s">
        <v>75</v>
      </c>
      <c r="F339">
        <v>334.286</v>
      </c>
      <c r="G339">
        <v>334.28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1</v>
      </c>
      <c r="Q339">
        <v>334.286</v>
      </c>
      <c r="R339">
        <v>334.28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B339">
        <v>202305</v>
      </c>
      <c r="AC339">
        <v>202322</v>
      </c>
      <c r="AQ339" t="s">
        <v>51</v>
      </c>
      <c r="AR339" t="s">
        <v>52</v>
      </c>
      <c r="BI339" t="s">
        <v>393</v>
      </c>
      <c r="BJ339" t="s">
        <v>394</v>
      </c>
    </row>
    <row r="340" spans="1:62">
      <c r="A340">
        <v>71250</v>
      </c>
      <c r="B340" t="s">
        <v>810</v>
      </c>
      <c r="C340">
        <v>712</v>
      </c>
      <c r="D340" t="s">
        <v>74</v>
      </c>
      <c r="E340" t="s">
        <v>75</v>
      </c>
      <c r="F340">
        <v>410</v>
      </c>
      <c r="G340">
        <v>410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1</v>
      </c>
      <c r="Q340">
        <v>410</v>
      </c>
      <c r="R340">
        <v>410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B340">
        <v>202301</v>
      </c>
      <c r="AC340">
        <v>202322</v>
      </c>
      <c r="AQ340" t="s">
        <v>51</v>
      </c>
      <c r="AR340" t="s">
        <v>52</v>
      </c>
      <c r="BI340" t="s">
        <v>393</v>
      </c>
      <c r="BJ340" t="s">
        <v>394</v>
      </c>
    </row>
    <row r="341" spans="1:62">
      <c r="A341">
        <v>71251</v>
      </c>
      <c r="B341" t="s">
        <v>812</v>
      </c>
      <c r="C341">
        <v>712</v>
      </c>
      <c r="D341" t="s">
        <v>74</v>
      </c>
      <c r="E341" t="s">
        <v>75</v>
      </c>
      <c r="F341">
        <v>305.71499999999997</v>
      </c>
      <c r="G341">
        <v>305.70999999999998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1</v>
      </c>
      <c r="Q341">
        <v>305.71499999999997</v>
      </c>
      <c r="R341">
        <v>305.70999999999998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B341">
        <v>202305</v>
      </c>
      <c r="AC341">
        <v>202322</v>
      </c>
      <c r="BI341" t="s">
        <v>393</v>
      </c>
      <c r="BJ341" t="s">
        <v>394</v>
      </c>
    </row>
    <row r="342" spans="1:62">
      <c r="A342">
        <v>71252</v>
      </c>
      <c r="B342" t="s">
        <v>814</v>
      </c>
      <c r="C342">
        <v>712</v>
      </c>
      <c r="D342" t="s">
        <v>74</v>
      </c>
      <c r="E342" t="s">
        <v>75</v>
      </c>
      <c r="F342">
        <v>448.572</v>
      </c>
      <c r="G342">
        <v>448.57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1</v>
      </c>
      <c r="Q342">
        <v>448.572</v>
      </c>
      <c r="R342">
        <v>448.57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B342">
        <v>202305</v>
      </c>
      <c r="AC342">
        <v>202322</v>
      </c>
      <c r="BI342" t="s">
        <v>393</v>
      </c>
      <c r="BJ342" t="s">
        <v>394</v>
      </c>
    </row>
    <row r="343" spans="1:62">
      <c r="A343">
        <v>71253</v>
      </c>
      <c r="B343" t="s">
        <v>816</v>
      </c>
      <c r="C343">
        <v>712</v>
      </c>
      <c r="D343" t="s">
        <v>74</v>
      </c>
      <c r="E343" t="s">
        <v>75</v>
      </c>
      <c r="F343">
        <v>307.14299999999997</v>
      </c>
      <c r="G343">
        <v>307.14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1</v>
      </c>
      <c r="Q343">
        <v>307.14299999999997</v>
      </c>
      <c r="R343">
        <v>307.14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B343">
        <v>202305</v>
      </c>
      <c r="AC343">
        <v>202322</v>
      </c>
      <c r="BI343" t="s">
        <v>393</v>
      </c>
      <c r="BJ343" t="s">
        <v>394</v>
      </c>
    </row>
    <row r="344" spans="1:62">
      <c r="A344">
        <v>71254</v>
      </c>
      <c r="B344" t="s">
        <v>818</v>
      </c>
      <c r="C344">
        <v>712</v>
      </c>
      <c r="D344" t="s">
        <v>74</v>
      </c>
      <c r="E344" t="s">
        <v>75</v>
      </c>
      <c r="F344">
        <v>378.572</v>
      </c>
      <c r="G344">
        <v>378.57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1</v>
      </c>
      <c r="Q344">
        <v>378.572</v>
      </c>
      <c r="R344">
        <v>378.57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B344">
        <v>202305</v>
      </c>
      <c r="AC344">
        <v>202322</v>
      </c>
      <c r="BI344" t="s">
        <v>393</v>
      </c>
      <c r="BJ344" t="s">
        <v>394</v>
      </c>
    </row>
    <row r="345" spans="1:62">
      <c r="A345">
        <v>71255</v>
      </c>
      <c r="B345" t="s">
        <v>820</v>
      </c>
      <c r="C345">
        <v>712</v>
      </c>
      <c r="D345" t="s">
        <v>74</v>
      </c>
      <c r="E345" t="s">
        <v>75</v>
      </c>
      <c r="F345">
        <v>341.42899999999997</v>
      </c>
      <c r="G345">
        <v>341.42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1</v>
      </c>
      <c r="Q345">
        <v>341.42899999999997</v>
      </c>
      <c r="R345">
        <v>341.42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B345">
        <v>202305</v>
      </c>
      <c r="AC345">
        <v>202322</v>
      </c>
      <c r="BI345" t="s">
        <v>393</v>
      </c>
      <c r="BJ345" t="s">
        <v>394</v>
      </c>
    </row>
    <row r="346" spans="1:62">
      <c r="A346">
        <v>71307</v>
      </c>
      <c r="B346" t="s">
        <v>822</v>
      </c>
      <c r="C346">
        <v>712</v>
      </c>
      <c r="D346" t="s">
        <v>43</v>
      </c>
      <c r="E346" t="s">
        <v>44</v>
      </c>
      <c r="F346">
        <v>2.5430000000000001</v>
      </c>
      <c r="G346">
        <v>25.43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10</v>
      </c>
      <c r="Q346">
        <v>2.5430000000000001</v>
      </c>
      <c r="R346">
        <v>25.43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 t="s">
        <v>45</v>
      </c>
      <c r="AB346">
        <v>202309</v>
      </c>
      <c r="AC346">
        <v>202322</v>
      </c>
      <c r="AG346" t="s">
        <v>374</v>
      </c>
      <c r="AH346" t="s">
        <v>375</v>
      </c>
      <c r="AO346" t="s">
        <v>49</v>
      </c>
      <c r="AP346" t="s">
        <v>50</v>
      </c>
      <c r="AW346" t="s">
        <v>53</v>
      </c>
      <c r="AX346" t="s">
        <v>54</v>
      </c>
      <c r="BA346" t="s">
        <v>55</v>
      </c>
      <c r="BB346" t="s">
        <v>56</v>
      </c>
    </row>
    <row r="347" spans="1:62">
      <c r="A347">
        <v>71490</v>
      </c>
      <c r="B347" t="s">
        <v>824</v>
      </c>
      <c r="C347">
        <v>712</v>
      </c>
      <c r="D347" t="s">
        <v>43</v>
      </c>
      <c r="E347" t="s">
        <v>44</v>
      </c>
      <c r="F347">
        <v>2.5430000000000001</v>
      </c>
      <c r="G347">
        <v>25.43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10</v>
      </c>
      <c r="Q347">
        <v>2.5430000000000001</v>
      </c>
      <c r="R347">
        <v>25.43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45</v>
      </c>
      <c r="AB347">
        <v>202308</v>
      </c>
      <c r="AC347">
        <v>202327</v>
      </c>
      <c r="AW347" t="s">
        <v>53</v>
      </c>
      <c r="AX347" t="s">
        <v>54</v>
      </c>
      <c r="BC347" t="s">
        <v>61</v>
      </c>
      <c r="BD347" t="s">
        <v>62</v>
      </c>
    </row>
    <row r="348" spans="1:62">
      <c r="A348">
        <v>71611</v>
      </c>
      <c r="B348" t="s">
        <v>826</v>
      </c>
      <c r="C348">
        <v>712</v>
      </c>
      <c r="D348" t="s">
        <v>86</v>
      </c>
      <c r="E348" t="s">
        <v>87</v>
      </c>
      <c r="F348">
        <v>6.4</v>
      </c>
      <c r="G348">
        <v>64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10</v>
      </c>
      <c r="Q348">
        <v>6.4</v>
      </c>
      <c r="R348">
        <v>64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88</v>
      </c>
      <c r="AB348">
        <v>202308</v>
      </c>
      <c r="AC348">
        <v>202327</v>
      </c>
      <c r="BC348" t="s">
        <v>61</v>
      </c>
      <c r="BD348" t="s">
        <v>62</v>
      </c>
    </row>
    <row r="349" spans="1:62">
      <c r="A349">
        <v>72065</v>
      </c>
      <c r="B349" t="s">
        <v>828</v>
      </c>
      <c r="C349">
        <v>712</v>
      </c>
      <c r="D349" t="s">
        <v>43</v>
      </c>
      <c r="E349" t="s">
        <v>44</v>
      </c>
      <c r="F349">
        <v>3.6859999999999999</v>
      </c>
      <c r="G349">
        <v>36.86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10</v>
      </c>
      <c r="Q349">
        <v>3.6859999999999999</v>
      </c>
      <c r="R349">
        <v>36.86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 t="s">
        <v>45</v>
      </c>
      <c r="AB349">
        <v>202305</v>
      </c>
      <c r="AC349">
        <v>202326</v>
      </c>
      <c r="AO349" t="s">
        <v>49</v>
      </c>
      <c r="AP349" t="s">
        <v>50</v>
      </c>
      <c r="AW349" t="s">
        <v>53</v>
      </c>
      <c r="AX349" t="s">
        <v>54</v>
      </c>
      <c r="BA349" t="s">
        <v>55</v>
      </c>
      <c r="BB349" t="s">
        <v>56</v>
      </c>
    </row>
    <row r="350" spans="1:62">
      <c r="A350">
        <v>72066</v>
      </c>
      <c r="B350" t="s">
        <v>830</v>
      </c>
      <c r="C350">
        <v>712</v>
      </c>
      <c r="D350" t="s">
        <v>43</v>
      </c>
      <c r="E350" t="s">
        <v>44</v>
      </c>
      <c r="F350">
        <v>3.6859999999999999</v>
      </c>
      <c r="G350">
        <v>36.86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10</v>
      </c>
      <c r="Q350">
        <v>3.6859999999999999</v>
      </c>
      <c r="R350">
        <v>36.86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 t="s">
        <v>45</v>
      </c>
      <c r="AB350">
        <v>202308</v>
      </c>
      <c r="AC350">
        <v>202327</v>
      </c>
      <c r="AO350" t="s">
        <v>49</v>
      </c>
      <c r="AP350" t="s">
        <v>50</v>
      </c>
      <c r="AW350" t="s">
        <v>53</v>
      </c>
      <c r="AX350" t="s">
        <v>54</v>
      </c>
      <c r="BA350" t="s">
        <v>55</v>
      </c>
      <c r="BB350" t="s">
        <v>56</v>
      </c>
    </row>
    <row r="351" spans="1:62">
      <c r="A351">
        <v>72751</v>
      </c>
      <c r="B351" t="s">
        <v>832</v>
      </c>
      <c r="C351">
        <v>712</v>
      </c>
      <c r="D351" t="s">
        <v>43</v>
      </c>
      <c r="E351" t="s">
        <v>44</v>
      </c>
      <c r="F351">
        <v>2.6859999999999999</v>
      </c>
      <c r="G351">
        <v>26.86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10</v>
      </c>
      <c r="Q351">
        <v>2.6859999999999999</v>
      </c>
      <c r="R351">
        <v>26.86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 t="s">
        <v>45</v>
      </c>
      <c r="AB351">
        <v>202308</v>
      </c>
      <c r="AC351">
        <v>202327</v>
      </c>
      <c r="BA351" t="s">
        <v>55</v>
      </c>
      <c r="BB351" t="s">
        <v>56</v>
      </c>
    </row>
    <row r="352" spans="1:62">
      <c r="A352">
        <v>73116</v>
      </c>
      <c r="B352" t="s">
        <v>834</v>
      </c>
      <c r="C352">
        <v>712</v>
      </c>
      <c r="D352" t="s">
        <v>43</v>
      </c>
      <c r="E352" t="s">
        <v>44</v>
      </c>
      <c r="F352">
        <v>2.5430000000000001</v>
      </c>
      <c r="G352">
        <v>25.43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10</v>
      </c>
      <c r="Q352">
        <v>2.5430000000000001</v>
      </c>
      <c r="R352">
        <v>25.43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45</v>
      </c>
      <c r="AB352">
        <v>202308</v>
      </c>
      <c r="AC352">
        <v>202327</v>
      </c>
      <c r="BC352" t="s">
        <v>61</v>
      </c>
      <c r="BD352" t="s">
        <v>62</v>
      </c>
    </row>
    <row r="353" spans="1:62">
      <c r="A353">
        <v>74177</v>
      </c>
      <c r="B353" t="s">
        <v>836</v>
      </c>
      <c r="C353">
        <v>712</v>
      </c>
      <c r="D353" t="s">
        <v>81</v>
      </c>
      <c r="E353" t="s">
        <v>82</v>
      </c>
      <c r="F353">
        <v>5.5579999999999998</v>
      </c>
      <c r="G353">
        <v>55.58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10</v>
      </c>
      <c r="Q353">
        <v>5.5579999999999998</v>
      </c>
      <c r="R353">
        <v>55.58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83</v>
      </c>
      <c r="AB353">
        <v>202308</v>
      </c>
      <c r="AC353">
        <v>202327</v>
      </c>
      <c r="AQ353" t="s">
        <v>51</v>
      </c>
      <c r="AR353" t="s">
        <v>52</v>
      </c>
      <c r="BA353" t="s">
        <v>55</v>
      </c>
      <c r="BB353" t="s">
        <v>56</v>
      </c>
    </row>
    <row r="354" spans="1:62">
      <c r="A354">
        <v>74180</v>
      </c>
      <c r="B354" t="s">
        <v>838</v>
      </c>
      <c r="C354">
        <v>712</v>
      </c>
      <c r="D354" t="s">
        <v>74</v>
      </c>
      <c r="E354" t="s">
        <v>75</v>
      </c>
      <c r="F354">
        <v>431.42899999999997</v>
      </c>
      <c r="G354">
        <v>431.42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1</v>
      </c>
      <c r="Q354">
        <v>431.42899999999997</v>
      </c>
      <c r="R354">
        <v>431.42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B354">
        <v>202305</v>
      </c>
      <c r="AC354">
        <v>202327</v>
      </c>
      <c r="AQ354" t="s">
        <v>51</v>
      </c>
      <c r="AR354" t="s">
        <v>52</v>
      </c>
      <c r="BI354" t="s">
        <v>393</v>
      </c>
      <c r="BJ354" t="s">
        <v>394</v>
      </c>
    </row>
    <row r="355" spans="1:62">
      <c r="A355">
        <v>74407</v>
      </c>
      <c r="B355" t="s">
        <v>840</v>
      </c>
      <c r="C355">
        <v>712</v>
      </c>
      <c r="D355" t="s">
        <v>74</v>
      </c>
      <c r="E355" t="s">
        <v>75</v>
      </c>
      <c r="F355">
        <v>3.2149999999999999</v>
      </c>
      <c r="G355">
        <v>3.21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1</v>
      </c>
      <c r="Q355">
        <v>3.2149999999999999</v>
      </c>
      <c r="R355">
        <v>3.21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B355">
        <v>202309</v>
      </c>
      <c r="AC355">
        <v>202322</v>
      </c>
      <c r="BE355" t="s">
        <v>169</v>
      </c>
      <c r="BF355" t="s">
        <v>170</v>
      </c>
    </row>
    <row r="356" spans="1:62">
      <c r="A356">
        <v>74766</v>
      </c>
      <c r="B356" t="s">
        <v>842</v>
      </c>
      <c r="C356">
        <v>712</v>
      </c>
      <c r="D356" t="s">
        <v>43</v>
      </c>
      <c r="E356" t="s">
        <v>44</v>
      </c>
      <c r="F356">
        <v>3.1150000000000002</v>
      </c>
      <c r="G356">
        <v>31.15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10</v>
      </c>
      <c r="Q356">
        <v>3.1150000000000002</v>
      </c>
      <c r="R356">
        <v>31.15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 t="s">
        <v>45</v>
      </c>
      <c r="AB356">
        <v>202301</v>
      </c>
      <c r="AC356">
        <v>202327</v>
      </c>
      <c r="AG356" t="s">
        <v>374</v>
      </c>
      <c r="AH356" t="s">
        <v>375</v>
      </c>
      <c r="AO356" t="s">
        <v>49</v>
      </c>
      <c r="AP356" t="s">
        <v>50</v>
      </c>
      <c r="AQ356" t="s">
        <v>51</v>
      </c>
      <c r="AR356" t="s">
        <v>52</v>
      </c>
      <c r="BA356" t="s">
        <v>55</v>
      </c>
      <c r="BB356" t="s">
        <v>56</v>
      </c>
    </row>
    <row r="357" spans="1:62">
      <c r="A357">
        <v>74774</v>
      </c>
      <c r="B357" t="s">
        <v>844</v>
      </c>
      <c r="C357">
        <v>712</v>
      </c>
      <c r="D357" t="s">
        <v>280</v>
      </c>
      <c r="E357" t="s">
        <v>281</v>
      </c>
      <c r="F357">
        <v>4.9720000000000004</v>
      </c>
      <c r="G357">
        <v>124.3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25</v>
      </c>
      <c r="Q357">
        <v>4.9720000000000004</v>
      </c>
      <c r="R357">
        <v>124.3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83</v>
      </c>
      <c r="AB357">
        <v>202308</v>
      </c>
      <c r="AC357">
        <v>202327</v>
      </c>
      <c r="AM357" t="s">
        <v>368</v>
      </c>
      <c r="AN357" t="s">
        <v>369</v>
      </c>
      <c r="AO357" t="s">
        <v>49</v>
      </c>
      <c r="AP357" t="s">
        <v>50</v>
      </c>
      <c r="BC357" t="s">
        <v>61</v>
      </c>
      <c r="BD357" t="s">
        <v>62</v>
      </c>
    </row>
    <row r="358" spans="1:62">
      <c r="A358">
        <v>75841</v>
      </c>
      <c r="B358" t="s">
        <v>846</v>
      </c>
      <c r="C358">
        <v>712</v>
      </c>
      <c r="D358" t="s">
        <v>659</v>
      </c>
      <c r="E358" t="s">
        <v>660</v>
      </c>
      <c r="F358">
        <v>10.414999999999999</v>
      </c>
      <c r="G358">
        <v>52.07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5</v>
      </c>
      <c r="Q358">
        <v>10.414999999999999</v>
      </c>
      <c r="R358">
        <v>52.07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661</v>
      </c>
      <c r="AB358">
        <v>202309</v>
      </c>
      <c r="AC358">
        <v>202327</v>
      </c>
      <c r="BE358" t="s">
        <v>169</v>
      </c>
      <c r="BF358" t="s">
        <v>170</v>
      </c>
    </row>
    <row r="359" spans="1:62">
      <c r="A359">
        <v>75845</v>
      </c>
      <c r="B359" t="s">
        <v>848</v>
      </c>
      <c r="C359">
        <v>712</v>
      </c>
      <c r="D359" t="s">
        <v>284</v>
      </c>
      <c r="E359" t="s">
        <v>285</v>
      </c>
      <c r="F359">
        <v>1.4</v>
      </c>
      <c r="G359">
        <v>35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25</v>
      </c>
      <c r="Q359">
        <v>1.4</v>
      </c>
      <c r="R359">
        <v>35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 t="s">
        <v>286</v>
      </c>
      <c r="AB359">
        <v>202309</v>
      </c>
      <c r="AC359">
        <v>202324</v>
      </c>
      <c r="AQ359" t="s">
        <v>51</v>
      </c>
      <c r="AR359" t="s">
        <v>52</v>
      </c>
      <c r="BC359" t="s">
        <v>61</v>
      </c>
      <c r="BD359" t="s">
        <v>62</v>
      </c>
    </row>
    <row r="360" spans="1:62">
      <c r="A360">
        <v>75846</v>
      </c>
      <c r="B360" t="s">
        <v>850</v>
      </c>
      <c r="C360">
        <v>712</v>
      </c>
      <c r="D360" t="s">
        <v>524</v>
      </c>
      <c r="E360" t="s">
        <v>525</v>
      </c>
      <c r="F360">
        <v>0.35799999999999998</v>
      </c>
      <c r="G360">
        <v>35.799999999999997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100</v>
      </c>
      <c r="Q360">
        <v>0.35799999999999998</v>
      </c>
      <c r="R360">
        <v>35.799999999999997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 t="s">
        <v>526</v>
      </c>
      <c r="AB360">
        <v>202308</v>
      </c>
      <c r="AC360">
        <v>202327</v>
      </c>
      <c r="BC360" t="s">
        <v>61</v>
      </c>
      <c r="BD360" t="s">
        <v>62</v>
      </c>
    </row>
    <row r="361" spans="1:62">
      <c r="A361">
        <v>76098</v>
      </c>
      <c r="B361" t="s">
        <v>852</v>
      </c>
      <c r="C361">
        <v>712</v>
      </c>
      <c r="D361" t="s">
        <v>43</v>
      </c>
      <c r="E361" t="s">
        <v>44</v>
      </c>
      <c r="F361">
        <v>2.5430000000000001</v>
      </c>
      <c r="G361">
        <v>25.43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10</v>
      </c>
      <c r="Q361">
        <v>2.5430000000000001</v>
      </c>
      <c r="R361">
        <v>25.43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 t="s">
        <v>45</v>
      </c>
      <c r="AB361">
        <v>202305</v>
      </c>
      <c r="AC361">
        <v>202327</v>
      </c>
      <c r="AO361" t="s">
        <v>49</v>
      </c>
      <c r="AP361" t="s">
        <v>50</v>
      </c>
      <c r="BC361" t="s">
        <v>61</v>
      </c>
      <c r="BD361" t="s">
        <v>62</v>
      </c>
    </row>
    <row r="362" spans="1:62">
      <c r="A362">
        <v>76100</v>
      </c>
      <c r="B362" t="s">
        <v>854</v>
      </c>
      <c r="C362">
        <v>712</v>
      </c>
      <c r="D362" t="s">
        <v>43</v>
      </c>
      <c r="E362" t="s">
        <v>44</v>
      </c>
      <c r="F362">
        <v>2.5430000000000001</v>
      </c>
      <c r="G362">
        <v>25.43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10</v>
      </c>
      <c r="Q362">
        <v>2.5430000000000001</v>
      </c>
      <c r="R362">
        <v>25.43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45</v>
      </c>
      <c r="AB362">
        <v>202308</v>
      </c>
      <c r="AC362">
        <v>202327</v>
      </c>
      <c r="AO362" t="s">
        <v>49</v>
      </c>
      <c r="AP362" t="s">
        <v>50</v>
      </c>
      <c r="BC362" t="s">
        <v>61</v>
      </c>
      <c r="BD362" t="s">
        <v>62</v>
      </c>
    </row>
    <row r="363" spans="1:62">
      <c r="A363">
        <v>76168</v>
      </c>
      <c r="B363" t="s">
        <v>856</v>
      </c>
      <c r="C363">
        <v>712</v>
      </c>
      <c r="D363" t="s">
        <v>81</v>
      </c>
      <c r="E363" t="s">
        <v>82</v>
      </c>
      <c r="F363">
        <v>2.6859999999999999</v>
      </c>
      <c r="G363">
        <v>26.86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10</v>
      </c>
      <c r="Q363">
        <v>2.6859999999999999</v>
      </c>
      <c r="R363">
        <v>26.86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83</v>
      </c>
      <c r="AB363">
        <v>202308</v>
      </c>
      <c r="AC363">
        <v>202327</v>
      </c>
      <c r="AO363" t="s">
        <v>49</v>
      </c>
      <c r="AP363" t="s">
        <v>50</v>
      </c>
      <c r="BA363" t="s">
        <v>55</v>
      </c>
      <c r="BB363" t="s">
        <v>56</v>
      </c>
    </row>
    <row r="364" spans="1:62">
      <c r="A364">
        <v>76172</v>
      </c>
      <c r="B364" t="s">
        <v>858</v>
      </c>
      <c r="C364">
        <v>712</v>
      </c>
      <c r="D364" t="s">
        <v>250</v>
      </c>
      <c r="E364" t="s">
        <v>251</v>
      </c>
      <c r="F364">
        <v>3.4</v>
      </c>
      <c r="G364">
        <v>85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25</v>
      </c>
      <c r="Q364">
        <v>3.4</v>
      </c>
      <c r="R364">
        <v>85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 t="s">
        <v>45</v>
      </c>
      <c r="AB364">
        <v>202308</v>
      </c>
      <c r="AC364">
        <v>202327</v>
      </c>
      <c r="AO364" t="s">
        <v>49</v>
      </c>
      <c r="AP364" t="s">
        <v>50</v>
      </c>
      <c r="AQ364" t="s">
        <v>51</v>
      </c>
      <c r="AR364" t="s">
        <v>52</v>
      </c>
      <c r="BC364" t="s">
        <v>61</v>
      </c>
      <c r="BD364" t="s">
        <v>62</v>
      </c>
    </row>
    <row r="365" spans="1:62">
      <c r="A365">
        <v>76461</v>
      </c>
      <c r="B365" t="s">
        <v>860</v>
      </c>
      <c r="C365">
        <v>712</v>
      </c>
      <c r="D365" t="s">
        <v>250</v>
      </c>
      <c r="E365" t="s">
        <v>251</v>
      </c>
      <c r="F365">
        <v>3.4</v>
      </c>
      <c r="G365">
        <v>85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25</v>
      </c>
      <c r="Q365">
        <v>3.4</v>
      </c>
      <c r="R365">
        <v>85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 t="s">
        <v>45</v>
      </c>
      <c r="AB365">
        <v>202309</v>
      </c>
      <c r="AC365">
        <v>202327</v>
      </c>
      <c r="AM365" t="s">
        <v>368</v>
      </c>
      <c r="AN365" t="s">
        <v>369</v>
      </c>
      <c r="AQ365" t="s">
        <v>51</v>
      </c>
      <c r="AR365" t="s">
        <v>52</v>
      </c>
      <c r="BC365" t="s">
        <v>61</v>
      </c>
      <c r="BD365" t="s">
        <v>62</v>
      </c>
    </row>
    <row r="366" spans="1:62">
      <c r="A366">
        <v>76462</v>
      </c>
      <c r="B366" t="s">
        <v>862</v>
      </c>
      <c r="C366">
        <v>712</v>
      </c>
      <c r="D366" t="s">
        <v>250</v>
      </c>
      <c r="E366" t="s">
        <v>251</v>
      </c>
      <c r="F366">
        <v>3.4</v>
      </c>
      <c r="G366">
        <v>85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25</v>
      </c>
      <c r="Q366">
        <v>3.4</v>
      </c>
      <c r="R366">
        <v>85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 t="s">
        <v>45</v>
      </c>
      <c r="AB366">
        <v>202309</v>
      </c>
      <c r="AC366">
        <v>202327</v>
      </c>
      <c r="AM366" t="s">
        <v>368</v>
      </c>
      <c r="AN366" t="s">
        <v>369</v>
      </c>
      <c r="AQ366" t="s">
        <v>51</v>
      </c>
      <c r="AR366" t="s">
        <v>52</v>
      </c>
      <c r="BC366" t="s">
        <v>61</v>
      </c>
      <c r="BD366" t="s">
        <v>62</v>
      </c>
    </row>
    <row r="367" spans="1:62">
      <c r="A367">
        <v>76464</v>
      </c>
      <c r="B367" t="s">
        <v>864</v>
      </c>
      <c r="C367">
        <v>712</v>
      </c>
      <c r="D367" t="s">
        <v>250</v>
      </c>
      <c r="E367" t="s">
        <v>251</v>
      </c>
      <c r="F367">
        <v>3.4</v>
      </c>
      <c r="G367">
        <v>85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25</v>
      </c>
      <c r="Q367">
        <v>3.4</v>
      </c>
      <c r="R367">
        <v>85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45</v>
      </c>
      <c r="AB367">
        <v>202309</v>
      </c>
      <c r="AC367">
        <v>202327</v>
      </c>
      <c r="AO367" t="s">
        <v>49</v>
      </c>
      <c r="AP367" t="s">
        <v>50</v>
      </c>
      <c r="AQ367" t="s">
        <v>51</v>
      </c>
      <c r="AR367" t="s">
        <v>52</v>
      </c>
      <c r="BC367" t="s">
        <v>61</v>
      </c>
      <c r="BD367" t="s">
        <v>62</v>
      </c>
    </row>
    <row r="368" spans="1:62">
      <c r="A368">
        <v>76614</v>
      </c>
      <c r="B368" t="s">
        <v>866</v>
      </c>
      <c r="C368">
        <v>712</v>
      </c>
      <c r="D368" t="s">
        <v>81</v>
      </c>
      <c r="E368" t="s">
        <v>82</v>
      </c>
      <c r="F368">
        <v>2.8290000000000002</v>
      </c>
      <c r="G368">
        <v>28.29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10</v>
      </c>
      <c r="Q368">
        <v>2.8290000000000002</v>
      </c>
      <c r="R368">
        <v>28.29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83</v>
      </c>
      <c r="AB368">
        <v>202309</v>
      </c>
      <c r="AC368">
        <v>202327</v>
      </c>
      <c r="AG368" t="s">
        <v>374</v>
      </c>
      <c r="AH368" t="s">
        <v>375</v>
      </c>
      <c r="AO368" t="s">
        <v>49</v>
      </c>
      <c r="AP368" t="s">
        <v>50</v>
      </c>
      <c r="BA368" t="s">
        <v>55</v>
      </c>
      <c r="BB368" t="s">
        <v>56</v>
      </c>
    </row>
    <row r="369" spans="1:62">
      <c r="A369">
        <v>76657</v>
      </c>
      <c r="B369" t="s">
        <v>868</v>
      </c>
      <c r="C369">
        <v>712</v>
      </c>
      <c r="D369" t="s">
        <v>43</v>
      </c>
      <c r="E369" t="s">
        <v>44</v>
      </c>
      <c r="F369">
        <v>2.5430000000000001</v>
      </c>
      <c r="G369">
        <v>25.43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10</v>
      </c>
      <c r="Q369">
        <v>2.5430000000000001</v>
      </c>
      <c r="R369">
        <v>25.43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 t="s">
        <v>45</v>
      </c>
      <c r="AB369">
        <v>202308</v>
      </c>
      <c r="AC369">
        <v>202327</v>
      </c>
      <c r="AG369" t="s">
        <v>374</v>
      </c>
      <c r="AH369" t="s">
        <v>375</v>
      </c>
      <c r="AO369" t="s">
        <v>49</v>
      </c>
      <c r="AP369" t="s">
        <v>50</v>
      </c>
      <c r="BA369" t="s">
        <v>55</v>
      </c>
      <c r="BB369" t="s">
        <v>56</v>
      </c>
    </row>
    <row r="370" spans="1:62">
      <c r="A370">
        <v>77176</v>
      </c>
      <c r="B370" t="s">
        <v>870</v>
      </c>
      <c r="C370">
        <v>712</v>
      </c>
      <c r="D370" t="s">
        <v>43</v>
      </c>
      <c r="E370" t="s">
        <v>44</v>
      </c>
      <c r="F370">
        <v>5.6859999999999999</v>
      </c>
      <c r="G370">
        <v>56.86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10</v>
      </c>
      <c r="Q370">
        <v>5.6859999999999999</v>
      </c>
      <c r="R370">
        <v>56.86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 t="s">
        <v>45</v>
      </c>
      <c r="AB370">
        <v>202308</v>
      </c>
      <c r="AC370">
        <v>202327</v>
      </c>
      <c r="AE370" t="s">
        <v>47</v>
      </c>
      <c r="AF370" t="s">
        <v>48</v>
      </c>
      <c r="AO370" t="s">
        <v>49</v>
      </c>
      <c r="AP370" t="s">
        <v>50</v>
      </c>
      <c r="BA370" t="s">
        <v>55</v>
      </c>
      <c r="BB370" t="s">
        <v>56</v>
      </c>
    </row>
    <row r="371" spans="1:62">
      <c r="A371">
        <v>77202</v>
      </c>
      <c r="B371" t="s">
        <v>872</v>
      </c>
      <c r="C371">
        <v>712</v>
      </c>
      <c r="D371" t="s">
        <v>575</v>
      </c>
      <c r="E371" t="s">
        <v>576</v>
      </c>
      <c r="F371">
        <v>0.78600000000000003</v>
      </c>
      <c r="G371">
        <v>39.299999999999997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50</v>
      </c>
      <c r="Q371">
        <v>0.78600000000000003</v>
      </c>
      <c r="R371">
        <v>39.299999999999997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B371">
        <v>202308</v>
      </c>
      <c r="AC371">
        <v>202327</v>
      </c>
      <c r="AO371" t="s">
        <v>49</v>
      </c>
      <c r="AP371" t="s">
        <v>50</v>
      </c>
      <c r="BC371" t="s">
        <v>61</v>
      </c>
      <c r="BD371" t="s">
        <v>62</v>
      </c>
    </row>
    <row r="372" spans="1:62">
      <c r="A372">
        <v>77382</v>
      </c>
      <c r="B372" t="s">
        <v>874</v>
      </c>
      <c r="C372">
        <v>712</v>
      </c>
      <c r="D372" t="s">
        <v>81</v>
      </c>
      <c r="E372" t="s">
        <v>82</v>
      </c>
      <c r="F372">
        <v>2.8290000000000002</v>
      </c>
      <c r="G372">
        <v>28.29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10</v>
      </c>
      <c r="Q372">
        <v>2.8290000000000002</v>
      </c>
      <c r="R372">
        <v>28.29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83</v>
      </c>
      <c r="AB372">
        <v>202307</v>
      </c>
      <c r="AC372">
        <v>202327</v>
      </c>
      <c r="AO372" t="s">
        <v>49</v>
      </c>
      <c r="AP372" t="s">
        <v>50</v>
      </c>
      <c r="BA372" t="s">
        <v>55</v>
      </c>
      <c r="BB372" t="s">
        <v>56</v>
      </c>
    </row>
    <row r="373" spans="1:62">
      <c r="A373">
        <v>77383</v>
      </c>
      <c r="B373" t="s">
        <v>876</v>
      </c>
      <c r="C373">
        <v>712</v>
      </c>
      <c r="D373" t="s">
        <v>524</v>
      </c>
      <c r="E373" t="s">
        <v>525</v>
      </c>
      <c r="F373">
        <v>0.35799999999999998</v>
      </c>
      <c r="G373">
        <v>35.799999999999997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100</v>
      </c>
      <c r="Q373">
        <v>0.35799999999999998</v>
      </c>
      <c r="R373">
        <v>35.799999999999997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526</v>
      </c>
      <c r="AB373">
        <v>202308</v>
      </c>
      <c r="AC373">
        <v>202327</v>
      </c>
      <c r="BC373" t="s">
        <v>61</v>
      </c>
      <c r="BD373" t="s">
        <v>62</v>
      </c>
    </row>
    <row r="374" spans="1:62">
      <c r="A374">
        <v>77385</v>
      </c>
      <c r="B374" t="s">
        <v>878</v>
      </c>
      <c r="C374">
        <v>712</v>
      </c>
      <c r="D374" t="s">
        <v>74</v>
      </c>
      <c r="E374" t="s">
        <v>75</v>
      </c>
      <c r="F374">
        <v>655.71500000000003</v>
      </c>
      <c r="G374">
        <v>655.71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1</v>
      </c>
      <c r="Q374">
        <v>655.71500000000003</v>
      </c>
      <c r="R374">
        <v>655.71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B374">
        <v>202305</v>
      </c>
      <c r="AC374">
        <v>202327</v>
      </c>
      <c r="BI374" t="s">
        <v>393</v>
      </c>
      <c r="BJ374" t="s">
        <v>394</v>
      </c>
    </row>
    <row r="375" spans="1:62">
      <c r="A375">
        <v>77386</v>
      </c>
      <c r="B375" t="s">
        <v>880</v>
      </c>
      <c r="C375">
        <v>712</v>
      </c>
      <c r="D375" t="s">
        <v>74</v>
      </c>
      <c r="E375" t="s">
        <v>75</v>
      </c>
      <c r="F375">
        <v>411.42899999999997</v>
      </c>
      <c r="G375">
        <v>411.42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1</v>
      </c>
      <c r="Q375">
        <v>411.42899999999997</v>
      </c>
      <c r="R375">
        <v>411.42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B375">
        <v>202305</v>
      </c>
      <c r="AC375">
        <v>202317</v>
      </c>
      <c r="BI375" t="s">
        <v>393</v>
      </c>
      <c r="BJ375" t="s">
        <v>394</v>
      </c>
    </row>
    <row r="376" spans="1:62">
      <c r="A376">
        <v>77389</v>
      </c>
      <c r="B376" t="s">
        <v>882</v>
      </c>
      <c r="C376">
        <v>712</v>
      </c>
      <c r="D376" t="s">
        <v>81</v>
      </c>
      <c r="E376" t="s">
        <v>82</v>
      </c>
      <c r="F376">
        <v>2.6859999999999999</v>
      </c>
      <c r="G376">
        <v>26.86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10</v>
      </c>
      <c r="Q376">
        <v>2.6859999999999999</v>
      </c>
      <c r="R376">
        <v>26.86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 t="s">
        <v>83</v>
      </c>
      <c r="AB376">
        <v>202305</v>
      </c>
      <c r="AC376">
        <v>202322</v>
      </c>
      <c r="BA376" t="s">
        <v>55</v>
      </c>
      <c r="BB376" t="s">
        <v>56</v>
      </c>
    </row>
    <row r="377" spans="1:62">
      <c r="A377">
        <v>77394</v>
      </c>
      <c r="B377" t="s">
        <v>884</v>
      </c>
      <c r="C377">
        <v>712</v>
      </c>
      <c r="D377" t="s">
        <v>43</v>
      </c>
      <c r="E377" t="s">
        <v>44</v>
      </c>
      <c r="F377">
        <v>2.4</v>
      </c>
      <c r="G377">
        <v>24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10</v>
      </c>
      <c r="Q377">
        <v>2.4</v>
      </c>
      <c r="R377">
        <v>24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45</v>
      </c>
      <c r="AB377">
        <v>202308</v>
      </c>
      <c r="AC377">
        <v>202327</v>
      </c>
      <c r="BA377" t="s">
        <v>55</v>
      </c>
      <c r="BB377" t="s">
        <v>56</v>
      </c>
    </row>
    <row r="378" spans="1:62">
      <c r="A378">
        <v>77398</v>
      </c>
      <c r="B378" t="s">
        <v>886</v>
      </c>
      <c r="C378">
        <v>712</v>
      </c>
      <c r="D378" t="s">
        <v>284</v>
      </c>
      <c r="E378" t="s">
        <v>285</v>
      </c>
      <c r="F378">
        <v>0.88600000000000001</v>
      </c>
      <c r="G378">
        <v>22.15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25</v>
      </c>
      <c r="Q378">
        <v>0.88600000000000001</v>
      </c>
      <c r="R378">
        <v>22.15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286</v>
      </c>
      <c r="AB378">
        <v>202308</v>
      </c>
      <c r="AC378">
        <v>202327</v>
      </c>
      <c r="AO378" t="s">
        <v>49</v>
      </c>
      <c r="AP378" t="s">
        <v>50</v>
      </c>
      <c r="AQ378" t="s">
        <v>51</v>
      </c>
      <c r="AR378" t="s">
        <v>52</v>
      </c>
      <c r="BE378" t="s">
        <v>169</v>
      </c>
      <c r="BF378" t="s">
        <v>170</v>
      </c>
    </row>
    <row r="379" spans="1:62">
      <c r="A379">
        <v>77428</v>
      </c>
      <c r="B379" t="s">
        <v>888</v>
      </c>
      <c r="C379">
        <v>712</v>
      </c>
      <c r="D379" t="s">
        <v>524</v>
      </c>
      <c r="E379" t="s">
        <v>525</v>
      </c>
      <c r="F379">
        <v>0.35799999999999998</v>
      </c>
      <c r="G379">
        <v>35.799999999999997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100</v>
      </c>
      <c r="Q379">
        <v>0.35799999999999998</v>
      </c>
      <c r="R379">
        <v>35.799999999999997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 t="s">
        <v>526</v>
      </c>
      <c r="AB379">
        <v>202302</v>
      </c>
      <c r="AC379">
        <v>202326</v>
      </c>
      <c r="AO379" t="s">
        <v>49</v>
      </c>
      <c r="AP379" t="s">
        <v>50</v>
      </c>
      <c r="BC379" t="s">
        <v>61</v>
      </c>
      <c r="BD379" t="s">
        <v>62</v>
      </c>
    </row>
    <row r="380" spans="1:62">
      <c r="A380">
        <v>77507</v>
      </c>
      <c r="B380" t="s">
        <v>890</v>
      </c>
      <c r="C380">
        <v>712</v>
      </c>
      <c r="D380" t="s">
        <v>43</v>
      </c>
      <c r="E380" t="s">
        <v>44</v>
      </c>
      <c r="F380">
        <v>2.5430000000000001</v>
      </c>
      <c r="G380">
        <v>25.43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10</v>
      </c>
      <c r="Q380">
        <v>2.5430000000000001</v>
      </c>
      <c r="R380">
        <v>25.43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 t="s">
        <v>45</v>
      </c>
      <c r="AB380">
        <v>202305</v>
      </c>
      <c r="AC380">
        <v>202327</v>
      </c>
      <c r="AO380" t="s">
        <v>49</v>
      </c>
      <c r="AP380" t="s">
        <v>50</v>
      </c>
      <c r="BA380" t="s">
        <v>55</v>
      </c>
      <c r="BB380" t="s">
        <v>56</v>
      </c>
    </row>
    <row r="381" spans="1:62">
      <c r="A381">
        <v>77508</v>
      </c>
      <c r="B381" t="s">
        <v>892</v>
      </c>
      <c r="C381">
        <v>712</v>
      </c>
      <c r="D381" t="s">
        <v>289</v>
      </c>
      <c r="E381" t="s">
        <v>290</v>
      </c>
      <c r="F381">
        <v>1.5429999999999999</v>
      </c>
      <c r="G381">
        <v>38.57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25</v>
      </c>
      <c r="Q381">
        <v>1.5429999999999999</v>
      </c>
      <c r="R381">
        <v>38.57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 t="s">
        <v>291</v>
      </c>
      <c r="AB381">
        <v>202308</v>
      </c>
      <c r="AC381">
        <v>202327</v>
      </c>
      <c r="AO381" t="s">
        <v>49</v>
      </c>
      <c r="AP381" t="s">
        <v>50</v>
      </c>
      <c r="AS381" t="s">
        <v>417</v>
      </c>
      <c r="AT381" t="s">
        <v>418</v>
      </c>
      <c r="BC381" t="s">
        <v>61</v>
      </c>
      <c r="BD381" t="s">
        <v>62</v>
      </c>
    </row>
    <row r="382" spans="1:62">
      <c r="A382">
        <v>77509</v>
      </c>
      <c r="B382" t="s">
        <v>894</v>
      </c>
      <c r="C382">
        <v>712</v>
      </c>
      <c r="D382" t="s">
        <v>289</v>
      </c>
      <c r="E382" t="s">
        <v>290</v>
      </c>
      <c r="F382">
        <v>1.272</v>
      </c>
      <c r="G382">
        <v>31.8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25</v>
      </c>
      <c r="Q382">
        <v>1.272</v>
      </c>
      <c r="R382">
        <v>31.8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291</v>
      </c>
      <c r="AB382">
        <v>202302</v>
      </c>
      <c r="AC382">
        <v>202326</v>
      </c>
      <c r="AO382" t="s">
        <v>49</v>
      </c>
      <c r="AP382" t="s">
        <v>50</v>
      </c>
      <c r="AQ382" t="s">
        <v>51</v>
      </c>
      <c r="AR382" t="s">
        <v>52</v>
      </c>
      <c r="BE382" t="s">
        <v>169</v>
      </c>
      <c r="BF382" t="s">
        <v>170</v>
      </c>
    </row>
    <row r="383" spans="1:62">
      <c r="A383">
        <v>77555</v>
      </c>
      <c r="B383" t="s">
        <v>896</v>
      </c>
      <c r="C383">
        <v>712</v>
      </c>
      <c r="D383" t="s">
        <v>750</v>
      </c>
      <c r="E383" t="s">
        <v>751</v>
      </c>
      <c r="F383">
        <v>37.857999999999997</v>
      </c>
      <c r="G383">
        <v>37.85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1</v>
      </c>
      <c r="Q383">
        <v>37.857999999999997</v>
      </c>
      <c r="R383">
        <v>37.85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752</v>
      </c>
      <c r="AB383">
        <v>202302</v>
      </c>
      <c r="AC383">
        <v>202326</v>
      </c>
      <c r="BE383" t="s">
        <v>169</v>
      </c>
      <c r="BF383" t="s">
        <v>170</v>
      </c>
    </row>
    <row r="384" spans="1:62">
      <c r="A384">
        <v>77555</v>
      </c>
      <c r="B384" t="s">
        <v>896</v>
      </c>
      <c r="C384">
        <v>712</v>
      </c>
      <c r="D384" t="s">
        <v>759</v>
      </c>
      <c r="E384" t="s">
        <v>760</v>
      </c>
      <c r="F384">
        <v>67.858000000000004</v>
      </c>
      <c r="G384">
        <v>67.849999999999994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1</v>
      </c>
      <c r="Q384">
        <v>67.858000000000004</v>
      </c>
      <c r="R384">
        <v>67.849999999999994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 t="s">
        <v>760</v>
      </c>
      <c r="AB384">
        <v>202309</v>
      </c>
      <c r="AC384">
        <v>202327</v>
      </c>
      <c r="BE384" t="s">
        <v>169</v>
      </c>
      <c r="BF384" t="s">
        <v>170</v>
      </c>
    </row>
    <row r="385" spans="1:62">
      <c r="A385">
        <v>78834</v>
      </c>
      <c r="B385" t="s">
        <v>899</v>
      </c>
      <c r="C385">
        <v>712</v>
      </c>
      <c r="D385" t="s">
        <v>81</v>
      </c>
      <c r="E385" t="s">
        <v>82</v>
      </c>
      <c r="F385">
        <v>3.4</v>
      </c>
      <c r="G385">
        <v>34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10</v>
      </c>
      <c r="Q385">
        <v>3.4</v>
      </c>
      <c r="R385">
        <v>34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 t="s">
        <v>83</v>
      </c>
      <c r="AB385">
        <v>202309</v>
      </c>
      <c r="AC385">
        <v>202327</v>
      </c>
      <c r="AG385" t="s">
        <v>374</v>
      </c>
      <c r="AH385" t="s">
        <v>375</v>
      </c>
      <c r="AO385" t="s">
        <v>49</v>
      </c>
      <c r="AP385" t="s">
        <v>50</v>
      </c>
      <c r="BA385" t="s">
        <v>55</v>
      </c>
      <c r="BB385" t="s">
        <v>56</v>
      </c>
    </row>
    <row r="386" spans="1:62">
      <c r="A386">
        <v>78849</v>
      </c>
      <c r="B386" t="s">
        <v>901</v>
      </c>
      <c r="C386">
        <v>712</v>
      </c>
      <c r="D386" t="s">
        <v>280</v>
      </c>
      <c r="E386" t="s">
        <v>281</v>
      </c>
      <c r="F386">
        <v>3.972</v>
      </c>
      <c r="G386">
        <v>99.3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25</v>
      </c>
      <c r="Q386">
        <v>3.972</v>
      </c>
      <c r="R386">
        <v>99.3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 t="s">
        <v>83</v>
      </c>
      <c r="AB386">
        <v>202308</v>
      </c>
      <c r="AC386">
        <v>202327</v>
      </c>
      <c r="AG386" t="s">
        <v>374</v>
      </c>
      <c r="AH386" t="s">
        <v>375</v>
      </c>
      <c r="AO386" t="s">
        <v>49</v>
      </c>
      <c r="AP386" t="s">
        <v>50</v>
      </c>
      <c r="BA386" t="s">
        <v>55</v>
      </c>
      <c r="BB386" t="s">
        <v>56</v>
      </c>
    </row>
    <row r="387" spans="1:62">
      <c r="A387">
        <v>78862</v>
      </c>
      <c r="B387" t="s">
        <v>903</v>
      </c>
      <c r="C387">
        <v>712</v>
      </c>
      <c r="D387" t="s">
        <v>43</v>
      </c>
      <c r="E387" t="s">
        <v>44</v>
      </c>
      <c r="F387">
        <v>2.5430000000000001</v>
      </c>
      <c r="G387">
        <v>25.43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10</v>
      </c>
      <c r="Q387">
        <v>2.5430000000000001</v>
      </c>
      <c r="R387">
        <v>25.43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45</v>
      </c>
      <c r="AB387">
        <v>202308</v>
      </c>
      <c r="AC387">
        <v>202327</v>
      </c>
      <c r="AO387" t="s">
        <v>49</v>
      </c>
      <c r="AP387" t="s">
        <v>50</v>
      </c>
      <c r="BA387" t="s">
        <v>55</v>
      </c>
      <c r="BB387" t="s">
        <v>56</v>
      </c>
    </row>
    <row r="388" spans="1:62">
      <c r="A388">
        <v>79423</v>
      </c>
      <c r="B388" t="s">
        <v>905</v>
      </c>
      <c r="C388">
        <v>712</v>
      </c>
      <c r="D388" t="s">
        <v>43</v>
      </c>
      <c r="E388" t="s">
        <v>44</v>
      </c>
      <c r="F388">
        <v>1.972</v>
      </c>
      <c r="G388">
        <v>19.72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10</v>
      </c>
      <c r="Q388">
        <v>1.972</v>
      </c>
      <c r="R388">
        <v>19.72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45</v>
      </c>
      <c r="AB388">
        <v>202308</v>
      </c>
      <c r="AC388">
        <v>202327</v>
      </c>
      <c r="AO388" t="s">
        <v>49</v>
      </c>
      <c r="AP388" t="s">
        <v>50</v>
      </c>
      <c r="BA388" t="s">
        <v>55</v>
      </c>
      <c r="BB388" t="s">
        <v>56</v>
      </c>
    </row>
    <row r="389" spans="1:62">
      <c r="A389">
        <v>79428</v>
      </c>
      <c r="B389" t="s">
        <v>907</v>
      </c>
      <c r="C389">
        <v>712</v>
      </c>
      <c r="D389" t="s">
        <v>81</v>
      </c>
      <c r="E389" t="s">
        <v>82</v>
      </c>
      <c r="F389">
        <v>12.542999999999999</v>
      </c>
      <c r="G389">
        <v>125.43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10</v>
      </c>
      <c r="Q389">
        <v>12.542999999999999</v>
      </c>
      <c r="R389">
        <v>125.43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 t="s">
        <v>83</v>
      </c>
      <c r="AB389">
        <v>202308</v>
      </c>
      <c r="AC389">
        <v>202327</v>
      </c>
      <c r="AO389" t="s">
        <v>49</v>
      </c>
      <c r="AP389" t="s">
        <v>50</v>
      </c>
      <c r="AQ389" t="s">
        <v>51</v>
      </c>
      <c r="AR389" t="s">
        <v>52</v>
      </c>
      <c r="BA389" t="s">
        <v>55</v>
      </c>
      <c r="BB389" t="s">
        <v>56</v>
      </c>
    </row>
    <row r="390" spans="1:62">
      <c r="A390">
        <v>79561</v>
      </c>
      <c r="B390" t="s">
        <v>909</v>
      </c>
      <c r="C390">
        <v>712</v>
      </c>
      <c r="D390" t="s">
        <v>910</v>
      </c>
      <c r="E390" t="s">
        <v>911</v>
      </c>
      <c r="F390">
        <v>2.8290000000000002</v>
      </c>
      <c r="G390">
        <v>70.72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25</v>
      </c>
      <c r="Q390">
        <v>2.8290000000000002</v>
      </c>
      <c r="R390">
        <v>70.72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 t="s">
        <v>912</v>
      </c>
      <c r="AB390">
        <v>202305</v>
      </c>
      <c r="AC390">
        <v>202327</v>
      </c>
      <c r="AO390" t="s">
        <v>49</v>
      </c>
      <c r="AP390" t="s">
        <v>50</v>
      </c>
      <c r="AQ390" t="s">
        <v>51</v>
      </c>
      <c r="AR390" t="s">
        <v>52</v>
      </c>
      <c r="BC390" t="s">
        <v>61</v>
      </c>
      <c r="BD390" t="s">
        <v>62</v>
      </c>
    </row>
    <row r="391" spans="1:62">
      <c r="A391">
        <v>79562</v>
      </c>
      <c r="B391" t="s">
        <v>914</v>
      </c>
      <c r="C391">
        <v>712</v>
      </c>
      <c r="D391" t="s">
        <v>524</v>
      </c>
      <c r="E391" t="s">
        <v>525</v>
      </c>
      <c r="F391">
        <v>0.74299999999999999</v>
      </c>
      <c r="G391">
        <v>74.3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100</v>
      </c>
      <c r="Q391">
        <v>0.74299999999999999</v>
      </c>
      <c r="R391">
        <v>74.3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 t="s">
        <v>526</v>
      </c>
      <c r="AB391">
        <v>202308</v>
      </c>
      <c r="AC391">
        <v>202327</v>
      </c>
      <c r="AM391" t="s">
        <v>368</v>
      </c>
      <c r="AN391" t="s">
        <v>369</v>
      </c>
      <c r="AQ391" t="s">
        <v>51</v>
      </c>
      <c r="AR391" t="s">
        <v>52</v>
      </c>
      <c r="BC391" t="s">
        <v>61</v>
      </c>
      <c r="BD391" t="s">
        <v>62</v>
      </c>
    </row>
    <row r="392" spans="1:62">
      <c r="A392">
        <v>79563</v>
      </c>
      <c r="B392" t="s">
        <v>916</v>
      </c>
      <c r="C392">
        <v>712</v>
      </c>
      <c r="D392" t="s">
        <v>74</v>
      </c>
      <c r="E392" t="s">
        <v>75</v>
      </c>
      <c r="F392">
        <v>308.572</v>
      </c>
      <c r="G392">
        <v>308.57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1</v>
      </c>
      <c r="Q392">
        <v>308.572</v>
      </c>
      <c r="R392">
        <v>308.57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B392">
        <v>202308</v>
      </c>
      <c r="AC392">
        <v>202327</v>
      </c>
      <c r="AO392" t="s">
        <v>49</v>
      </c>
      <c r="AP392" t="s">
        <v>50</v>
      </c>
      <c r="BI392" t="s">
        <v>393</v>
      </c>
      <c r="BJ392" t="s">
        <v>394</v>
      </c>
    </row>
    <row r="393" spans="1:62">
      <c r="A393">
        <v>79572</v>
      </c>
      <c r="B393" t="s">
        <v>918</v>
      </c>
      <c r="C393">
        <v>712</v>
      </c>
      <c r="D393" t="s">
        <v>453</v>
      </c>
      <c r="E393" t="s">
        <v>454</v>
      </c>
      <c r="F393">
        <v>2.2290000000000001</v>
      </c>
      <c r="G393">
        <v>55.72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25</v>
      </c>
      <c r="Q393">
        <v>2.2290000000000001</v>
      </c>
      <c r="R393">
        <v>55.72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455</v>
      </c>
      <c r="AB393">
        <v>202305</v>
      </c>
      <c r="AC393">
        <v>202322</v>
      </c>
      <c r="BC393" t="s">
        <v>61</v>
      </c>
      <c r="BD393" t="s">
        <v>62</v>
      </c>
    </row>
    <row r="394" spans="1:62">
      <c r="A394">
        <v>79579</v>
      </c>
      <c r="B394" t="s">
        <v>920</v>
      </c>
      <c r="C394">
        <v>712</v>
      </c>
      <c r="D394" t="s">
        <v>250</v>
      </c>
      <c r="E394" t="s">
        <v>251</v>
      </c>
      <c r="F394">
        <v>3.4</v>
      </c>
      <c r="G394">
        <v>85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25</v>
      </c>
      <c r="Q394">
        <v>3.4</v>
      </c>
      <c r="R394">
        <v>85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 t="s">
        <v>45</v>
      </c>
      <c r="AB394">
        <v>202302</v>
      </c>
      <c r="AC394">
        <v>202326</v>
      </c>
      <c r="BC394" t="s">
        <v>61</v>
      </c>
      <c r="BD394" t="s">
        <v>62</v>
      </c>
    </row>
    <row r="395" spans="1:62">
      <c r="A395">
        <v>79582</v>
      </c>
      <c r="B395" t="s">
        <v>922</v>
      </c>
      <c r="C395">
        <v>712</v>
      </c>
      <c r="D395" t="s">
        <v>524</v>
      </c>
      <c r="E395" t="s">
        <v>525</v>
      </c>
      <c r="F395">
        <v>0.35799999999999998</v>
      </c>
      <c r="G395">
        <v>35.799999999999997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100</v>
      </c>
      <c r="Q395">
        <v>0.35799999999999998</v>
      </c>
      <c r="R395">
        <v>35.799999999999997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 t="s">
        <v>526</v>
      </c>
      <c r="AB395">
        <v>202309</v>
      </c>
      <c r="AC395">
        <v>202327</v>
      </c>
      <c r="AO395" t="s">
        <v>49</v>
      </c>
      <c r="AP395" t="s">
        <v>50</v>
      </c>
      <c r="BC395" t="s">
        <v>61</v>
      </c>
      <c r="BD395" t="s">
        <v>62</v>
      </c>
    </row>
    <row r="396" spans="1:62">
      <c r="A396">
        <v>80068</v>
      </c>
      <c r="B396" t="s">
        <v>924</v>
      </c>
      <c r="C396">
        <v>712</v>
      </c>
      <c r="D396" t="s">
        <v>43</v>
      </c>
      <c r="E396" t="s">
        <v>44</v>
      </c>
      <c r="F396">
        <v>3.1150000000000002</v>
      </c>
      <c r="G396">
        <v>31.15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10</v>
      </c>
      <c r="Q396">
        <v>3.1150000000000002</v>
      </c>
      <c r="R396">
        <v>31.15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 t="s">
        <v>45</v>
      </c>
      <c r="AB396">
        <v>202305</v>
      </c>
      <c r="AC396">
        <v>202327</v>
      </c>
      <c r="AE396" t="s">
        <v>47</v>
      </c>
      <c r="AF396" t="s">
        <v>48</v>
      </c>
      <c r="AG396" t="s">
        <v>374</v>
      </c>
      <c r="AH396" t="s">
        <v>375</v>
      </c>
      <c r="AO396" t="s">
        <v>49</v>
      </c>
      <c r="AP396" t="s">
        <v>50</v>
      </c>
      <c r="AW396" t="s">
        <v>53</v>
      </c>
      <c r="AX396" t="s">
        <v>54</v>
      </c>
      <c r="BA396" t="s">
        <v>55</v>
      </c>
      <c r="BB396" t="s">
        <v>56</v>
      </c>
    </row>
    <row r="397" spans="1:62">
      <c r="A397">
        <v>80243</v>
      </c>
      <c r="B397" t="s">
        <v>926</v>
      </c>
      <c r="C397">
        <v>712</v>
      </c>
      <c r="D397" t="s">
        <v>294</v>
      </c>
      <c r="E397" t="s">
        <v>295</v>
      </c>
      <c r="F397">
        <v>55.715000000000003</v>
      </c>
      <c r="G397">
        <v>55.71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1</v>
      </c>
      <c r="Q397">
        <v>55.715000000000003</v>
      </c>
      <c r="R397">
        <v>55.71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295</v>
      </c>
      <c r="AB397">
        <v>202307</v>
      </c>
      <c r="AC397">
        <v>202327</v>
      </c>
      <c r="BE397" t="s">
        <v>169</v>
      </c>
      <c r="BF397" t="s">
        <v>170</v>
      </c>
    </row>
    <row r="398" spans="1:62">
      <c r="A398">
        <v>80244</v>
      </c>
      <c r="B398" t="s">
        <v>928</v>
      </c>
      <c r="C398">
        <v>712</v>
      </c>
      <c r="D398" t="s">
        <v>294</v>
      </c>
      <c r="E398" t="s">
        <v>295</v>
      </c>
      <c r="F398">
        <v>55.715000000000003</v>
      </c>
      <c r="G398">
        <v>55.71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1</v>
      </c>
      <c r="Q398">
        <v>55.715000000000003</v>
      </c>
      <c r="R398">
        <v>55.71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295</v>
      </c>
      <c r="AB398">
        <v>202309</v>
      </c>
      <c r="AC398">
        <v>202327</v>
      </c>
      <c r="BE398" t="s">
        <v>169</v>
      </c>
      <c r="BF398" t="s">
        <v>170</v>
      </c>
    </row>
    <row r="399" spans="1:62">
      <c r="A399">
        <v>80246</v>
      </c>
      <c r="B399" t="s">
        <v>930</v>
      </c>
      <c r="C399">
        <v>712</v>
      </c>
      <c r="D399" t="s">
        <v>294</v>
      </c>
      <c r="E399" t="s">
        <v>295</v>
      </c>
      <c r="F399">
        <v>55.715000000000003</v>
      </c>
      <c r="G399">
        <v>55.71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1</v>
      </c>
      <c r="Q399">
        <v>55.715000000000003</v>
      </c>
      <c r="R399">
        <v>55.71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 t="s">
        <v>295</v>
      </c>
      <c r="AB399">
        <v>202309</v>
      </c>
      <c r="AC399">
        <v>202327</v>
      </c>
      <c r="BE399" t="s">
        <v>169</v>
      </c>
      <c r="BF399" t="s">
        <v>170</v>
      </c>
    </row>
    <row r="400" spans="1:62">
      <c r="A400">
        <v>80247</v>
      </c>
      <c r="B400" t="s">
        <v>932</v>
      </c>
      <c r="C400">
        <v>712</v>
      </c>
      <c r="D400" t="s">
        <v>294</v>
      </c>
      <c r="E400" t="s">
        <v>295</v>
      </c>
      <c r="F400">
        <v>55.715000000000003</v>
      </c>
      <c r="G400">
        <v>55.71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1</v>
      </c>
      <c r="Q400">
        <v>55.715000000000003</v>
      </c>
      <c r="R400">
        <v>55.71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 t="s">
        <v>295</v>
      </c>
      <c r="AB400">
        <v>202309</v>
      </c>
      <c r="AC400">
        <v>202327</v>
      </c>
      <c r="BE400" t="s">
        <v>169</v>
      </c>
      <c r="BF400" t="s">
        <v>170</v>
      </c>
    </row>
    <row r="401" spans="1:58">
      <c r="A401">
        <v>80248</v>
      </c>
      <c r="B401" t="s">
        <v>934</v>
      </c>
      <c r="C401">
        <v>712</v>
      </c>
      <c r="D401" t="s">
        <v>294</v>
      </c>
      <c r="E401" t="s">
        <v>295</v>
      </c>
      <c r="F401">
        <v>55.715000000000003</v>
      </c>
      <c r="G401">
        <v>55.71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1</v>
      </c>
      <c r="Q401">
        <v>55.715000000000003</v>
      </c>
      <c r="R401">
        <v>55.71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 t="s">
        <v>295</v>
      </c>
      <c r="AB401">
        <v>202309</v>
      </c>
      <c r="AC401">
        <v>202327</v>
      </c>
      <c r="AO401" t="s">
        <v>49</v>
      </c>
      <c r="AP401" t="s">
        <v>50</v>
      </c>
      <c r="BE401" t="s">
        <v>169</v>
      </c>
      <c r="BF401" t="s">
        <v>170</v>
      </c>
    </row>
    <row r="402" spans="1:58">
      <c r="A402">
        <v>80486</v>
      </c>
      <c r="B402" t="s">
        <v>936</v>
      </c>
      <c r="C402">
        <v>712</v>
      </c>
      <c r="D402" t="s">
        <v>86</v>
      </c>
      <c r="E402" t="s">
        <v>87</v>
      </c>
      <c r="F402">
        <v>5.5430000000000001</v>
      </c>
      <c r="G402">
        <v>55.43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10</v>
      </c>
      <c r="Q402">
        <v>5.5430000000000001</v>
      </c>
      <c r="R402">
        <v>55.43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88</v>
      </c>
      <c r="AB402">
        <v>202309</v>
      </c>
      <c r="AC402">
        <v>202327</v>
      </c>
      <c r="AO402" t="s">
        <v>49</v>
      </c>
      <c r="AP402" t="s">
        <v>50</v>
      </c>
      <c r="BC402" t="s">
        <v>61</v>
      </c>
      <c r="BD402" t="s">
        <v>62</v>
      </c>
    </row>
    <row r="403" spans="1:58">
      <c r="A403">
        <v>80547</v>
      </c>
      <c r="B403" t="s">
        <v>938</v>
      </c>
      <c r="C403">
        <v>712</v>
      </c>
      <c r="D403" t="s">
        <v>524</v>
      </c>
      <c r="E403" t="s">
        <v>525</v>
      </c>
      <c r="F403">
        <v>0.35799999999999998</v>
      </c>
      <c r="G403">
        <v>35.799999999999997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100</v>
      </c>
      <c r="Q403">
        <v>0.35799999999999998</v>
      </c>
      <c r="R403">
        <v>35.799999999999997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526</v>
      </c>
      <c r="AB403">
        <v>202305</v>
      </c>
      <c r="AC403">
        <v>202327</v>
      </c>
      <c r="AO403" t="s">
        <v>49</v>
      </c>
      <c r="AP403" t="s">
        <v>50</v>
      </c>
      <c r="BC403" t="s">
        <v>61</v>
      </c>
      <c r="BD403" t="s">
        <v>62</v>
      </c>
    </row>
    <row r="404" spans="1:58">
      <c r="A404">
        <v>80945</v>
      </c>
      <c r="B404" t="s">
        <v>940</v>
      </c>
      <c r="C404">
        <v>712</v>
      </c>
      <c r="D404" t="s">
        <v>250</v>
      </c>
      <c r="E404" t="s">
        <v>251</v>
      </c>
      <c r="F404">
        <v>3.4</v>
      </c>
      <c r="G404">
        <v>85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25</v>
      </c>
      <c r="Q404">
        <v>3.4</v>
      </c>
      <c r="R404">
        <v>85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 t="s">
        <v>45</v>
      </c>
      <c r="AB404">
        <v>202305</v>
      </c>
      <c r="AC404">
        <v>202327</v>
      </c>
      <c r="AO404" t="s">
        <v>49</v>
      </c>
      <c r="AP404" t="s">
        <v>50</v>
      </c>
      <c r="AQ404" t="s">
        <v>51</v>
      </c>
      <c r="AR404" t="s">
        <v>52</v>
      </c>
      <c r="BC404" t="s">
        <v>61</v>
      </c>
      <c r="BD404" t="s">
        <v>62</v>
      </c>
    </row>
    <row r="405" spans="1:58">
      <c r="A405">
        <v>80965</v>
      </c>
      <c r="B405" t="s">
        <v>942</v>
      </c>
      <c r="C405">
        <v>712</v>
      </c>
      <c r="D405" t="s">
        <v>943</v>
      </c>
      <c r="E405" t="s">
        <v>87</v>
      </c>
      <c r="F405">
        <v>4.258</v>
      </c>
      <c r="G405">
        <v>42.58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10</v>
      </c>
      <c r="Q405">
        <v>4.258</v>
      </c>
      <c r="R405">
        <v>42.58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 t="s">
        <v>944</v>
      </c>
      <c r="AB405">
        <v>202309</v>
      </c>
      <c r="AC405">
        <v>202327</v>
      </c>
      <c r="AO405" t="s">
        <v>49</v>
      </c>
      <c r="AP405" t="s">
        <v>50</v>
      </c>
      <c r="BC405" t="s">
        <v>61</v>
      </c>
      <c r="BD405" t="s">
        <v>62</v>
      </c>
    </row>
    <row r="406" spans="1:58">
      <c r="A406">
        <v>81005</v>
      </c>
      <c r="B406" t="s">
        <v>946</v>
      </c>
      <c r="C406">
        <v>712</v>
      </c>
      <c r="D406" t="s">
        <v>81</v>
      </c>
      <c r="E406" t="s">
        <v>82</v>
      </c>
      <c r="F406">
        <v>2.4</v>
      </c>
      <c r="G406">
        <v>24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10</v>
      </c>
      <c r="Q406">
        <v>2.4</v>
      </c>
      <c r="R406">
        <v>24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 t="s">
        <v>83</v>
      </c>
      <c r="AB406">
        <v>202309</v>
      </c>
      <c r="AC406">
        <v>202327</v>
      </c>
      <c r="AO406" t="s">
        <v>49</v>
      </c>
      <c r="AP406" t="s">
        <v>50</v>
      </c>
      <c r="AQ406" t="s">
        <v>51</v>
      </c>
      <c r="AR406" t="s">
        <v>52</v>
      </c>
      <c r="BA406" t="s">
        <v>55</v>
      </c>
      <c r="BB406" t="s">
        <v>56</v>
      </c>
    </row>
    <row r="407" spans="1:58">
      <c r="A407">
        <v>81021</v>
      </c>
      <c r="B407" t="s">
        <v>948</v>
      </c>
      <c r="C407">
        <v>712</v>
      </c>
      <c r="D407" t="s">
        <v>284</v>
      </c>
      <c r="E407" t="s">
        <v>285</v>
      </c>
      <c r="F407">
        <v>0.98599999999999999</v>
      </c>
      <c r="G407">
        <v>24.65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25</v>
      </c>
      <c r="Q407">
        <v>0.98599999999999999</v>
      </c>
      <c r="R407">
        <v>24.65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286</v>
      </c>
      <c r="AB407">
        <v>202308</v>
      </c>
      <c r="AC407">
        <v>202327</v>
      </c>
      <c r="AO407" t="s">
        <v>49</v>
      </c>
      <c r="AP407" t="s">
        <v>50</v>
      </c>
      <c r="BC407" t="s">
        <v>61</v>
      </c>
      <c r="BD407" t="s">
        <v>62</v>
      </c>
    </row>
    <row r="408" spans="1:58">
      <c r="A408">
        <v>81046</v>
      </c>
      <c r="B408" t="s">
        <v>950</v>
      </c>
      <c r="C408">
        <v>712</v>
      </c>
      <c r="D408" t="s">
        <v>280</v>
      </c>
      <c r="E408" t="s">
        <v>281</v>
      </c>
      <c r="F408">
        <v>2.8290000000000002</v>
      </c>
      <c r="G408">
        <v>70.72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25</v>
      </c>
      <c r="Q408">
        <v>2.8290000000000002</v>
      </c>
      <c r="R408">
        <v>70.72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83</v>
      </c>
      <c r="AB408">
        <v>202302</v>
      </c>
      <c r="AC408">
        <v>202326</v>
      </c>
      <c r="BC408" t="s">
        <v>61</v>
      </c>
      <c r="BD408" t="s">
        <v>62</v>
      </c>
    </row>
    <row r="409" spans="1:58">
      <c r="A409">
        <v>81050</v>
      </c>
      <c r="B409" t="s">
        <v>952</v>
      </c>
      <c r="C409">
        <v>712</v>
      </c>
      <c r="D409" t="s">
        <v>280</v>
      </c>
      <c r="E409" t="s">
        <v>281</v>
      </c>
      <c r="F409">
        <v>2.8290000000000002</v>
      </c>
      <c r="G409">
        <v>70.72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25</v>
      </c>
      <c r="Q409">
        <v>2.8290000000000002</v>
      </c>
      <c r="R409">
        <v>70.72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 t="s">
        <v>83</v>
      </c>
      <c r="AB409">
        <v>202309</v>
      </c>
      <c r="AC409">
        <v>202327</v>
      </c>
      <c r="BC409" t="s">
        <v>61</v>
      </c>
      <c r="BD409" t="s">
        <v>62</v>
      </c>
    </row>
    <row r="410" spans="1:58">
      <c r="A410">
        <v>81131</v>
      </c>
      <c r="B410" t="s">
        <v>954</v>
      </c>
      <c r="C410">
        <v>712</v>
      </c>
      <c r="D410" t="s">
        <v>81</v>
      </c>
      <c r="E410" t="s">
        <v>82</v>
      </c>
      <c r="F410">
        <v>17.114999999999998</v>
      </c>
      <c r="G410">
        <v>171.15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10</v>
      </c>
      <c r="Q410">
        <v>17.114999999999998</v>
      </c>
      <c r="R410">
        <v>171.15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 t="s">
        <v>83</v>
      </c>
      <c r="AB410">
        <v>202309</v>
      </c>
      <c r="AC410">
        <v>202327</v>
      </c>
      <c r="AO410" t="s">
        <v>49</v>
      </c>
      <c r="AP410" t="s">
        <v>50</v>
      </c>
      <c r="AQ410" t="s">
        <v>51</v>
      </c>
      <c r="AR410" t="s">
        <v>52</v>
      </c>
      <c r="BA410" t="s">
        <v>55</v>
      </c>
      <c r="BB410" t="s">
        <v>56</v>
      </c>
    </row>
    <row r="411" spans="1:58">
      <c r="A411">
        <v>81361</v>
      </c>
      <c r="B411" t="s">
        <v>956</v>
      </c>
      <c r="C411">
        <v>712</v>
      </c>
      <c r="D411" t="s">
        <v>81</v>
      </c>
      <c r="E411" t="s">
        <v>82</v>
      </c>
      <c r="F411">
        <v>3.129</v>
      </c>
      <c r="G411">
        <v>31.29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10</v>
      </c>
      <c r="Q411">
        <v>3.129</v>
      </c>
      <c r="R411">
        <v>31.29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 t="s">
        <v>83</v>
      </c>
      <c r="AB411">
        <v>202305</v>
      </c>
      <c r="AC411">
        <v>202327</v>
      </c>
      <c r="AO411" t="s">
        <v>49</v>
      </c>
      <c r="AP411" t="s">
        <v>50</v>
      </c>
      <c r="BA411" t="s">
        <v>55</v>
      </c>
      <c r="BB411" t="s">
        <v>56</v>
      </c>
    </row>
    <row r="412" spans="1:58">
      <c r="A412">
        <v>82411</v>
      </c>
      <c r="B412" t="s">
        <v>958</v>
      </c>
      <c r="C412">
        <v>712</v>
      </c>
      <c r="D412" t="s">
        <v>43</v>
      </c>
      <c r="E412" t="s">
        <v>44</v>
      </c>
      <c r="F412">
        <v>2.5430000000000001</v>
      </c>
      <c r="G412">
        <v>25.43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10</v>
      </c>
      <c r="Q412">
        <v>2.5430000000000001</v>
      </c>
      <c r="R412">
        <v>25.43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45</v>
      </c>
      <c r="AB412">
        <v>202308</v>
      </c>
      <c r="AC412">
        <v>202327</v>
      </c>
      <c r="AG412" t="s">
        <v>374</v>
      </c>
      <c r="AH412" t="s">
        <v>375</v>
      </c>
      <c r="AO412" t="s">
        <v>49</v>
      </c>
      <c r="AP412" t="s">
        <v>50</v>
      </c>
      <c r="AW412" t="s">
        <v>53</v>
      </c>
      <c r="AX412" t="s">
        <v>54</v>
      </c>
      <c r="BA412" t="s">
        <v>55</v>
      </c>
      <c r="BB412" t="s">
        <v>56</v>
      </c>
    </row>
    <row r="413" spans="1:58">
      <c r="A413">
        <v>82507</v>
      </c>
      <c r="B413" t="s">
        <v>960</v>
      </c>
      <c r="C413">
        <v>712</v>
      </c>
      <c r="D413" t="s">
        <v>43</v>
      </c>
      <c r="E413" t="s">
        <v>44</v>
      </c>
      <c r="F413">
        <v>3.4</v>
      </c>
      <c r="G413">
        <v>34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10</v>
      </c>
      <c r="Q413">
        <v>3.4</v>
      </c>
      <c r="R413">
        <v>34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45</v>
      </c>
      <c r="AB413">
        <v>202308</v>
      </c>
      <c r="AC413">
        <v>202327</v>
      </c>
      <c r="AE413" t="s">
        <v>47</v>
      </c>
      <c r="AF413" t="s">
        <v>48</v>
      </c>
      <c r="AO413" t="s">
        <v>49</v>
      </c>
      <c r="AP413" t="s">
        <v>50</v>
      </c>
      <c r="AW413" t="s">
        <v>53</v>
      </c>
      <c r="AX413" t="s">
        <v>54</v>
      </c>
      <c r="BA413" t="s">
        <v>55</v>
      </c>
      <c r="BB413" t="s">
        <v>56</v>
      </c>
    </row>
    <row r="414" spans="1:58">
      <c r="A414">
        <v>82800</v>
      </c>
      <c r="B414" t="s">
        <v>962</v>
      </c>
      <c r="C414">
        <v>712</v>
      </c>
      <c r="D414" t="s">
        <v>43</v>
      </c>
      <c r="E414" t="s">
        <v>44</v>
      </c>
      <c r="F414">
        <v>3.5430000000000001</v>
      </c>
      <c r="G414">
        <v>35.43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10</v>
      </c>
      <c r="Q414">
        <v>3.5430000000000001</v>
      </c>
      <c r="R414">
        <v>35.43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 t="s">
        <v>45</v>
      </c>
      <c r="AB414">
        <v>202307</v>
      </c>
      <c r="AC414">
        <v>202327</v>
      </c>
      <c r="AO414" t="s">
        <v>49</v>
      </c>
      <c r="AP414" t="s">
        <v>50</v>
      </c>
      <c r="BA414" t="s">
        <v>55</v>
      </c>
      <c r="BB414" t="s">
        <v>56</v>
      </c>
    </row>
    <row r="415" spans="1:58">
      <c r="A415">
        <v>82985</v>
      </c>
      <c r="B415" t="s">
        <v>964</v>
      </c>
      <c r="C415">
        <v>712</v>
      </c>
      <c r="D415" t="s">
        <v>289</v>
      </c>
      <c r="E415" t="s">
        <v>290</v>
      </c>
      <c r="F415">
        <v>1.3149999999999999</v>
      </c>
      <c r="G415">
        <v>32.869999999999997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25</v>
      </c>
      <c r="Q415">
        <v>1.3149999999999999</v>
      </c>
      <c r="R415">
        <v>32.869999999999997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 t="s">
        <v>291</v>
      </c>
      <c r="AB415">
        <v>202307</v>
      </c>
      <c r="AC415">
        <v>202327</v>
      </c>
      <c r="AO415" t="s">
        <v>49</v>
      </c>
      <c r="AP415" t="s">
        <v>50</v>
      </c>
      <c r="AS415" t="s">
        <v>417</v>
      </c>
      <c r="AT415" t="s">
        <v>418</v>
      </c>
      <c r="BC415" t="s">
        <v>61</v>
      </c>
      <c r="BD415" t="s">
        <v>62</v>
      </c>
    </row>
    <row r="416" spans="1:58">
      <c r="A416">
        <v>82991</v>
      </c>
      <c r="B416" t="s">
        <v>966</v>
      </c>
      <c r="C416">
        <v>712</v>
      </c>
      <c r="D416" t="s">
        <v>967</v>
      </c>
      <c r="E416" t="s">
        <v>968</v>
      </c>
      <c r="F416">
        <v>0.27200000000000002</v>
      </c>
      <c r="G416">
        <v>27.2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100</v>
      </c>
      <c r="Q416">
        <v>0.27200000000000002</v>
      </c>
      <c r="R416">
        <v>27.2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 t="s">
        <v>969</v>
      </c>
      <c r="AB416">
        <v>202302</v>
      </c>
      <c r="AC416">
        <v>202326</v>
      </c>
      <c r="AO416" t="s">
        <v>49</v>
      </c>
      <c r="AP416" t="s">
        <v>50</v>
      </c>
      <c r="AQ416" t="s">
        <v>51</v>
      </c>
      <c r="AR416" t="s">
        <v>52</v>
      </c>
      <c r="BC416" t="s">
        <v>61</v>
      </c>
      <c r="BD416" t="s">
        <v>62</v>
      </c>
    </row>
    <row r="417" spans="1:62">
      <c r="A417">
        <v>82993</v>
      </c>
      <c r="B417" t="s">
        <v>971</v>
      </c>
      <c r="C417">
        <v>712</v>
      </c>
      <c r="D417" t="s">
        <v>433</v>
      </c>
      <c r="E417" t="s">
        <v>434</v>
      </c>
      <c r="F417">
        <v>0.25800000000000001</v>
      </c>
      <c r="G417">
        <v>25.8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100</v>
      </c>
      <c r="Q417">
        <v>0.25800000000000001</v>
      </c>
      <c r="R417">
        <v>25.8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435</v>
      </c>
      <c r="AB417">
        <v>202308</v>
      </c>
      <c r="AC417">
        <v>202327</v>
      </c>
      <c r="AO417" t="s">
        <v>49</v>
      </c>
      <c r="AP417" t="s">
        <v>50</v>
      </c>
      <c r="BC417" t="s">
        <v>61</v>
      </c>
      <c r="BD417" t="s">
        <v>62</v>
      </c>
    </row>
    <row r="418" spans="1:62">
      <c r="A418">
        <v>82994</v>
      </c>
      <c r="B418" t="s">
        <v>973</v>
      </c>
      <c r="C418">
        <v>712</v>
      </c>
      <c r="D418" t="s">
        <v>43</v>
      </c>
      <c r="E418" t="s">
        <v>44</v>
      </c>
      <c r="F418">
        <v>2.8290000000000002</v>
      </c>
      <c r="G418">
        <v>28.29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10</v>
      </c>
      <c r="Q418">
        <v>2.8290000000000002</v>
      </c>
      <c r="R418">
        <v>28.29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45</v>
      </c>
      <c r="AB418">
        <v>202308</v>
      </c>
      <c r="AC418">
        <v>202327</v>
      </c>
      <c r="AO418" t="s">
        <v>49</v>
      </c>
      <c r="AP418" t="s">
        <v>50</v>
      </c>
      <c r="BA418" t="s">
        <v>55</v>
      </c>
      <c r="BB418" t="s">
        <v>56</v>
      </c>
    </row>
    <row r="419" spans="1:62">
      <c r="A419">
        <v>83591</v>
      </c>
      <c r="B419" t="s">
        <v>975</v>
      </c>
      <c r="C419">
        <v>712</v>
      </c>
      <c r="D419" t="s">
        <v>250</v>
      </c>
      <c r="E419" t="s">
        <v>251</v>
      </c>
      <c r="F419">
        <v>3.4</v>
      </c>
      <c r="G419">
        <v>85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25</v>
      </c>
      <c r="Q419">
        <v>3.4</v>
      </c>
      <c r="R419">
        <v>85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 t="s">
        <v>45</v>
      </c>
      <c r="AB419">
        <v>202308</v>
      </c>
      <c r="AC419">
        <v>202327</v>
      </c>
      <c r="AO419" t="s">
        <v>49</v>
      </c>
      <c r="AP419" t="s">
        <v>50</v>
      </c>
      <c r="AQ419" t="s">
        <v>51</v>
      </c>
      <c r="AR419" t="s">
        <v>52</v>
      </c>
      <c r="BC419" t="s">
        <v>61</v>
      </c>
      <c r="BD419" t="s">
        <v>62</v>
      </c>
    </row>
    <row r="420" spans="1:62">
      <c r="A420">
        <v>83592</v>
      </c>
      <c r="B420" t="s">
        <v>977</v>
      </c>
      <c r="C420">
        <v>712</v>
      </c>
      <c r="D420" t="s">
        <v>250</v>
      </c>
      <c r="E420" t="s">
        <v>251</v>
      </c>
      <c r="F420">
        <v>3.4</v>
      </c>
      <c r="G420">
        <v>85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25</v>
      </c>
      <c r="Q420">
        <v>3.4</v>
      </c>
      <c r="R420">
        <v>85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 t="s">
        <v>45</v>
      </c>
      <c r="AB420">
        <v>202309</v>
      </c>
      <c r="AC420">
        <v>202327</v>
      </c>
      <c r="AE420" t="s">
        <v>47</v>
      </c>
      <c r="AF420" t="s">
        <v>48</v>
      </c>
      <c r="AO420" t="s">
        <v>49</v>
      </c>
      <c r="AP420" t="s">
        <v>50</v>
      </c>
      <c r="AQ420" t="s">
        <v>51</v>
      </c>
      <c r="AR420" t="s">
        <v>52</v>
      </c>
      <c r="BC420" t="s">
        <v>61</v>
      </c>
      <c r="BD420" t="s">
        <v>62</v>
      </c>
    </row>
    <row r="421" spans="1:62">
      <c r="A421">
        <v>83752</v>
      </c>
      <c r="B421" t="s">
        <v>979</v>
      </c>
      <c r="C421">
        <v>712</v>
      </c>
      <c r="D421" t="s">
        <v>308</v>
      </c>
      <c r="E421" t="s">
        <v>251</v>
      </c>
      <c r="F421">
        <v>4.9720000000000004</v>
      </c>
      <c r="G421">
        <v>124.3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25</v>
      </c>
      <c r="Q421">
        <v>4.9720000000000004</v>
      </c>
      <c r="R421">
        <v>124.3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B421">
        <v>202309</v>
      </c>
      <c r="AC421">
        <v>202327</v>
      </c>
      <c r="AO421" t="s">
        <v>49</v>
      </c>
      <c r="AP421" t="s">
        <v>50</v>
      </c>
      <c r="AQ421" t="s">
        <v>51</v>
      </c>
      <c r="AR421" t="s">
        <v>52</v>
      </c>
      <c r="BC421" t="s">
        <v>61</v>
      </c>
      <c r="BD421" t="s">
        <v>62</v>
      </c>
    </row>
    <row r="422" spans="1:62">
      <c r="A422">
        <v>84477</v>
      </c>
      <c r="B422" t="s">
        <v>981</v>
      </c>
      <c r="C422">
        <v>712</v>
      </c>
      <c r="D422" t="s">
        <v>43</v>
      </c>
      <c r="E422" t="s">
        <v>44</v>
      </c>
      <c r="F422">
        <v>2.5430000000000001</v>
      </c>
      <c r="G422">
        <v>25.43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10</v>
      </c>
      <c r="Q422">
        <v>2.5430000000000001</v>
      </c>
      <c r="R422">
        <v>25.43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45</v>
      </c>
      <c r="AB422">
        <v>202301</v>
      </c>
      <c r="AC422">
        <v>202327</v>
      </c>
      <c r="AG422" t="s">
        <v>374</v>
      </c>
      <c r="AH422" t="s">
        <v>375</v>
      </c>
      <c r="AO422" t="s">
        <v>49</v>
      </c>
      <c r="AP422" t="s">
        <v>50</v>
      </c>
      <c r="BA422" t="s">
        <v>55</v>
      </c>
      <c r="BB422" t="s">
        <v>56</v>
      </c>
    </row>
    <row r="423" spans="1:62">
      <c r="A423">
        <v>85055</v>
      </c>
      <c r="B423" t="s">
        <v>983</v>
      </c>
      <c r="C423">
        <v>712</v>
      </c>
      <c r="D423" t="s">
        <v>81</v>
      </c>
      <c r="E423" t="s">
        <v>82</v>
      </c>
      <c r="F423">
        <v>2.8290000000000002</v>
      </c>
      <c r="G423">
        <v>28.29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10</v>
      </c>
      <c r="Q423">
        <v>2.8290000000000002</v>
      </c>
      <c r="R423">
        <v>28.29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83</v>
      </c>
      <c r="AB423">
        <v>202308</v>
      </c>
      <c r="AC423">
        <v>202327</v>
      </c>
      <c r="AG423" t="s">
        <v>374</v>
      </c>
      <c r="AH423" t="s">
        <v>375</v>
      </c>
      <c r="AO423" t="s">
        <v>49</v>
      </c>
      <c r="AP423" t="s">
        <v>50</v>
      </c>
      <c r="BA423" t="s">
        <v>55</v>
      </c>
      <c r="BB423" t="s">
        <v>56</v>
      </c>
    </row>
    <row r="424" spans="1:62">
      <c r="A424">
        <v>85216</v>
      </c>
      <c r="B424" t="s">
        <v>985</v>
      </c>
      <c r="C424">
        <v>712</v>
      </c>
      <c r="D424" t="s">
        <v>74</v>
      </c>
      <c r="E424" t="s">
        <v>75</v>
      </c>
      <c r="F424">
        <v>330</v>
      </c>
      <c r="G424">
        <v>330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1</v>
      </c>
      <c r="Q424">
        <v>330</v>
      </c>
      <c r="R424">
        <v>330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B424">
        <v>202308</v>
      </c>
      <c r="AC424">
        <v>202327</v>
      </c>
      <c r="AM424" t="s">
        <v>368</v>
      </c>
      <c r="AN424" t="s">
        <v>369</v>
      </c>
      <c r="BI424" t="s">
        <v>393</v>
      </c>
      <c r="BJ424" t="s">
        <v>394</v>
      </c>
    </row>
    <row r="425" spans="1:62">
      <c r="A425">
        <v>85217</v>
      </c>
      <c r="B425" t="s">
        <v>987</v>
      </c>
      <c r="C425">
        <v>712</v>
      </c>
      <c r="D425" t="s">
        <v>74</v>
      </c>
      <c r="E425" t="s">
        <v>75</v>
      </c>
      <c r="F425">
        <v>517.14300000000003</v>
      </c>
      <c r="G425">
        <v>517.14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1</v>
      </c>
      <c r="Q425">
        <v>517.14300000000003</v>
      </c>
      <c r="R425">
        <v>517.14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B425">
        <v>202305</v>
      </c>
      <c r="AC425">
        <v>202317</v>
      </c>
      <c r="AM425" t="s">
        <v>368</v>
      </c>
      <c r="AN425" t="s">
        <v>369</v>
      </c>
      <c r="BI425" t="s">
        <v>393</v>
      </c>
      <c r="BJ425" t="s">
        <v>394</v>
      </c>
    </row>
    <row r="426" spans="1:62">
      <c r="A426">
        <v>85218</v>
      </c>
      <c r="B426" t="s">
        <v>989</v>
      </c>
      <c r="C426">
        <v>712</v>
      </c>
      <c r="D426" t="s">
        <v>113</v>
      </c>
      <c r="E426" t="s">
        <v>114</v>
      </c>
      <c r="F426">
        <v>0.22900000000000001</v>
      </c>
      <c r="G426">
        <v>22.9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100</v>
      </c>
      <c r="Q426">
        <v>0.22900000000000001</v>
      </c>
      <c r="R426">
        <v>22.9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 t="s">
        <v>115</v>
      </c>
      <c r="AB426">
        <v>202305</v>
      </c>
      <c r="AC426">
        <v>202352</v>
      </c>
      <c r="AO426" t="s">
        <v>49</v>
      </c>
      <c r="AP426" t="s">
        <v>50</v>
      </c>
      <c r="AQ426" t="s">
        <v>51</v>
      </c>
      <c r="AR426" t="s">
        <v>52</v>
      </c>
      <c r="BE426" t="s">
        <v>169</v>
      </c>
      <c r="BF426" t="s">
        <v>170</v>
      </c>
    </row>
    <row r="427" spans="1:62">
      <c r="A427">
        <v>85218</v>
      </c>
      <c r="B427" t="s">
        <v>989</v>
      </c>
      <c r="C427">
        <v>712</v>
      </c>
      <c r="D427" t="s">
        <v>382</v>
      </c>
      <c r="E427" t="s">
        <v>383</v>
      </c>
      <c r="F427">
        <v>0.372</v>
      </c>
      <c r="G427">
        <v>37.200000000000003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100</v>
      </c>
      <c r="Q427">
        <v>0.372</v>
      </c>
      <c r="R427">
        <v>37.200000000000003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291</v>
      </c>
      <c r="AB427">
        <v>202309</v>
      </c>
      <c r="AC427">
        <v>202327</v>
      </c>
      <c r="AO427" t="s">
        <v>49</v>
      </c>
      <c r="AP427" t="s">
        <v>50</v>
      </c>
      <c r="AQ427" t="s">
        <v>51</v>
      </c>
      <c r="AR427" t="s">
        <v>52</v>
      </c>
      <c r="BE427" t="s">
        <v>169</v>
      </c>
      <c r="BF427" t="s">
        <v>170</v>
      </c>
    </row>
    <row r="428" spans="1:62">
      <c r="A428">
        <v>85230</v>
      </c>
      <c r="B428" t="s">
        <v>992</v>
      </c>
      <c r="C428">
        <v>712</v>
      </c>
      <c r="D428" t="s">
        <v>284</v>
      </c>
      <c r="E428" t="s">
        <v>285</v>
      </c>
      <c r="F428">
        <v>0.98599999999999999</v>
      </c>
      <c r="G428">
        <v>24.65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25</v>
      </c>
      <c r="Q428">
        <v>0.98599999999999999</v>
      </c>
      <c r="R428">
        <v>24.65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286</v>
      </c>
      <c r="AB428">
        <v>202309</v>
      </c>
      <c r="AC428">
        <v>202327</v>
      </c>
      <c r="AO428" t="s">
        <v>49</v>
      </c>
      <c r="AP428" t="s">
        <v>50</v>
      </c>
      <c r="BC428" t="s">
        <v>61</v>
      </c>
      <c r="BD428" t="s">
        <v>62</v>
      </c>
    </row>
    <row r="429" spans="1:62">
      <c r="A429">
        <v>85232</v>
      </c>
      <c r="B429" t="s">
        <v>994</v>
      </c>
      <c r="C429">
        <v>712</v>
      </c>
      <c r="D429" t="s">
        <v>289</v>
      </c>
      <c r="E429" t="s">
        <v>290</v>
      </c>
      <c r="F429">
        <v>1.0580000000000001</v>
      </c>
      <c r="G429">
        <v>26.45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25</v>
      </c>
      <c r="Q429">
        <v>1.0580000000000001</v>
      </c>
      <c r="R429">
        <v>26.45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 t="s">
        <v>291</v>
      </c>
      <c r="AB429">
        <v>202302</v>
      </c>
      <c r="AC429">
        <v>202326</v>
      </c>
      <c r="AO429" t="s">
        <v>49</v>
      </c>
      <c r="AP429" t="s">
        <v>50</v>
      </c>
      <c r="AQ429" t="s">
        <v>51</v>
      </c>
      <c r="AR429" t="s">
        <v>52</v>
      </c>
      <c r="BE429" t="s">
        <v>169</v>
      </c>
      <c r="BF429" t="s">
        <v>170</v>
      </c>
    </row>
    <row r="430" spans="1:62">
      <c r="A430">
        <v>85235</v>
      </c>
      <c r="B430" t="s">
        <v>996</v>
      </c>
      <c r="C430">
        <v>712</v>
      </c>
      <c r="D430" t="s">
        <v>289</v>
      </c>
      <c r="E430" t="s">
        <v>290</v>
      </c>
      <c r="F430">
        <v>1.0580000000000001</v>
      </c>
      <c r="G430">
        <v>26.45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25</v>
      </c>
      <c r="Q430">
        <v>1.0580000000000001</v>
      </c>
      <c r="R430">
        <v>26.45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 t="s">
        <v>291</v>
      </c>
      <c r="AB430">
        <v>202302</v>
      </c>
      <c r="AC430">
        <v>202326</v>
      </c>
      <c r="AO430" t="s">
        <v>49</v>
      </c>
      <c r="AP430" t="s">
        <v>50</v>
      </c>
      <c r="AQ430" t="s">
        <v>51</v>
      </c>
      <c r="AR430" t="s">
        <v>52</v>
      </c>
      <c r="BE430" t="s">
        <v>169</v>
      </c>
      <c r="BF430" t="s">
        <v>170</v>
      </c>
    </row>
    <row r="431" spans="1:62">
      <c r="A431">
        <v>85240</v>
      </c>
      <c r="B431" t="s">
        <v>998</v>
      </c>
      <c r="C431">
        <v>712</v>
      </c>
      <c r="D431" t="s">
        <v>81</v>
      </c>
      <c r="E431" t="s">
        <v>82</v>
      </c>
      <c r="F431">
        <v>3.972</v>
      </c>
      <c r="G431">
        <v>39.72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10</v>
      </c>
      <c r="Q431">
        <v>3.972</v>
      </c>
      <c r="R431">
        <v>39.72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 t="s">
        <v>83</v>
      </c>
      <c r="AB431">
        <v>202302</v>
      </c>
      <c r="AC431">
        <v>202326</v>
      </c>
      <c r="AO431" t="s">
        <v>49</v>
      </c>
      <c r="AP431" t="s">
        <v>50</v>
      </c>
      <c r="AQ431" t="s">
        <v>51</v>
      </c>
      <c r="AR431" t="s">
        <v>52</v>
      </c>
      <c r="BA431" t="s">
        <v>55</v>
      </c>
      <c r="BB431" t="s">
        <v>56</v>
      </c>
    </row>
    <row r="432" spans="1:62">
      <c r="A432">
        <v>85267</v>
      </c>
      <c r="B432" t="s">
        <v>1000</v>
      </c>
      <c r="C432">
        <v>712</v>
      </c>
      <c r="D432" t="s">
        <v>86</v>
      </c>
      <c r="E432" t="s">
        <v>87</v>
      </c>
      <c r="F432">
        <v>6.4</v>
      </c>
      <c r="G432">
        <v>64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10</v>
      </c>
      <c r="Q432">
        <v>6.4</v>
      </c>
      <c r="R432">
        <v>64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88</v>
      </c>
      <c r="AB432">
        <v>202305</v>
      </c>
      <c r="AC432">
        <v>202327</v>
      </c>
      <c r="AO432" t="s">
        <v>49</v>
      </c>
      <c r="AP432" t="s">
        <v>50</v>
      </c>
      <c r="BC432" t="s">
        <v>61</v>
      </c>
      <c r="BD432" t="s">
        <v>62</v>
      </c>
    </row>
    <row r="433" spans="1:58">
      <c r="A433">
        <v>85573</v>
      </c>
      <c r="B433" t="s">
        <v>1002</v>
      </c>
      <c r="C433">
        <v>712</v>
      </c>
      <c r="D433" t="s">
        <v>43</v>
      </c>
      <c r="E433" t="s">
        <v>44</v>
      </c>
      <c r="F433">
        <v>2.4</v>
      </c>
      <c r="G433">
        <v>24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10</v>
      </c>
      <c r="Q433">
        <v>2.4</v>
      </c>
      <c r="R433">
        <v>24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45</v>
      </c>
      <c r="AB433">
        <v>202305</v>
      </c>
      <c r="AC433">
        <v>202326</v>
      </c>
      <c r="AO433" t="s">
        <v>49</v>
      </c>
      <c r="AP433" t="s">
        <v>50</v>
      </c>
      <c r="BA433" t="s">
        <v>55</v>
      </c>
      <c r="BB433" t="s">
        <v>56</v>
      </c>
    </row>
    <row r="434" spans="1:58">
      <c r="A434">
        <v>85577</v>
      </c>
      <c r="B434" t="s">
        <v>1004</v>
      </c>
      <c r="C434">
        <v>712</v>
      </c>
      <c r="D434" t="s">
        <v>43</v>
      </c>
      <c r="E434" t="s">
        <v>44</v>
      </c>
      <c r="F434">
        <v>3.8290000000000002</v>
      </c>
      <c r="G434">
        <v>38.29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10</v>
      </c>
      <c r="Q434">
        <v>3.8290000000000002</v>
      </c>
      <c r="R434">
        <v>38.29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 t="s">
        <v>45</v>
      </c>
      <c r="AB434">
        <v>202308</v>
      </c>
      <c r="AC434">
        <v>202327</v>
      </c>
      <c r="AO434" t="s">
        <v>49</v>
      </c>
      <c r="AP434" t="s">
        <v>50</v>
      </c>
      <c r="BA434" t="s">
        <v>55</v>
      </c>
      <c r="BB434" t="s">
        <v>56</v>
      </c>
    </row>
    <row r="435" spans="1:58">
      <c r="A435">
        <v>85585</v>
      </c>
      <c r="B435" t="s">
        <v>1006</v>
      </c>
      <c r="C435">
        <v>712</v>
      </c>
      <c r="D435" t="s">
        <v>215</v>
      </c>
      <c r="E435" t="s">
        <v>216</v>
      </c>
      <c r="F435">
        <v>1.986</v>
      </c>
      <c r="G435">
        <v>49.65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25</v>
      </c>
      <c r="Q435">
        <v>1.986</v>
      </c>
      <c r="R435">
        <v>49.65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 t="s">
        <v>217</v>
      </c>
      <c r="AB435">
        <v>202308</v>
      </c>
      <c r="AC435">
        <v>202327</v>
      </c>
      <c r="AO435" t="s">
        <v>49</v>
      </c>
      <c r="AP435" t="s">
        <v>50</v>
      </c>
      <c r="BC435" t="s">
        <v>61</v>
      </c>
      <c r="BD435" t="s">
        <v>62</v>
      </c>
    </row>
    <row r="436" spans="1:58">
      <c r="A436">
        <v>85843</v>
      </c>
      <c r="B436" t="s">
        <v>1008</v>
      </c>
      <c r="C436">
        <v>712</v>
      </c>
      <c r="D436" t="s">
        <v>1009</v>
      </c>
      <c r="E436" t="s">
        <v>1010</v>
      </c>
      <c r="F436">
        <v>3.258</v>
      </c>
      <c r="G436">
        <v>81.45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25</v>
      </c>
      <c r="Q436">
        <v>3.258</v>
      </c>
      <c r="R436">
        <v>81.45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 t="s">
        <v>115</v>
      </c>
      <c r="AB436">
        <v>202302</v>
      </c>
      <c r="AC436">
        <v>202326</v>
      </c>
      <c r="AQ436" t="s">
        <v>51</v>
      </c>
      <c r="AR436" t="s">
        <v>52</v>
      </c>
      <c r="BC436" t="s">
        <v>61</v>
      </c>
      <c r="BD436" t="s">
        <v>62</v>
      </c>
    </row>
    <row r="437" spans="1:58">
      <c r="A437">
        <v>85844</v>
      </c>
      <c r="B437" t="s">
        <v>1012</v>
      </c>
      <c r="C437">
        <v>712</v>
      </c>
      <c r="D437" t="s">
        <v>1009</v>
      </c>
      <c r="E437" t="s">
        <v>1010</v>
      </c>
      <c r="F437">
        <v>3.258</v>
      </c>
      <c r="G437">
        <v>81.45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25</v>
      </c>
      <c r="Q437">
        <v>3.258</v>
      </c>
      <c r="R437">
        <v>81.45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115</v>
      </c>
      <c r="AB437">
        <v>202308</v>
      </c>
      <c r="AC437">
        <v>202327</v>
      </c>
      <c r="AQ437" t="s">
        <v>51</v>
      </c>
      <c r="AR437" t="s">
        <v>52</v>
      </c>
      <c r="BC437" t="s">
        <v>61</v>
      </c>
      <c r="BD437" t="s">
        <v>62</v>
      </c>
    </row>
    <row r="438" spans="1:58">
      <c r="A438">
        <v>85933</v>
      </c>
      <c r="B438" t="s">
        <v>1014</v>
      </c>
      <c r="C438">
        <v>712</v>
      </c>
      <c r="D438" t="s">
        <v>524</v>
      </c>
      <c r="E438" t="s">
        <v>525</v>
      </c>
      <c r="F438">
        <v>0.35799999999999998</v>
      </c>
      <c r="G438">
        <v>35.799999999999997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100</v>
      </c>
      <c r="Q438">
        <v>0.35799999999999998</v>
      </c>
      <c r="R438">
        <v>35.799999999999997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526</v>
      </c>
      <c r="AB438">
        <v>202308</v>
      </c>
      <c r="AC438">
        <v>202327</v>
      </c>
      <c r="AO438" t="s">
        <v>49</v>
      </c>
      <c r="AP438" t="s">
        <v>50</v>
      </c>
      <c r="BC438" t="s">
        <v>61</v>
      </c>
      <c r="BD438" t="s">
        <v>62</v>
      </c>
    </row>
    <row r="439" spans="1:58">
      <c r="A439">
        <v>86955</v>
      </c>
      <c r="B439" t="s">
        <v>1016</v>
      </c>
      <c r="C439">
        <v>712</v>
      </c>
      <c r="D439" t="s">
        <v>43</v>
      </c>
      <c r="E439" t="s">
        <v>44</v>
      </c>
      <c r="F439">
        <v>3.1150000000000002</v>
      </c>
      <c r="G439">
        <v>31.15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10</v>
      </c>
      <c r="Q439">
        <v>3.1150000000000002</v>
      </c>
      <c r="R439">
        <v>31.15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 t="s">
        <v>45</v>
      </c>
      <c r="AB439">
        <v>202305</v>
      </c>
      <c r="AC439">
        <v>202327</v>
      </c>
      <c r="AG439" t="s">
        <v>374</v>
      </c>
      <c r="AH439" t="s">
        <v>375</v>
      </c>
      <c r="AO439" t="s">
        <v>49</v>
      </c>
      <c r="AP439" t="s">
        <v>50</v>
      </c>
      <c r="AQ439" t="s">
        <v>51</v>
      </c>
      <c r="AR439" t="s">
        <v>52</v>
      </c>
      <c r="BA439" t="s">
        <v>55</v>
      </c>
      <c r="BB439" t="s">
        <v>56</v>
      </c>
    </row>
    <row r="440" spans="1:58">
      <c r="A440">
        <v>86956</v>
      </c>
      <c r="B440" t="s">
        <v>1018</v>
      </c>
      <c r="C440">
        <v>712</v>
      </c>
      <c r="D440" t="s">
        <v>43</v>
      </c>
      <c r="E440" t="s">
        <v>44</v>
      </c>
      <c r="F440">
        <v>3.1150000000000002</v>
      </c>
      <c r="G440">
        <v>31.15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10</v>
      </c>
      <c r="Q440">
        <v>3.1150000000000002</v>
      </c>
      <c r="R440">
        <v>31.15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 t="s">
        <v>45</v>
      </c>
      <c r="AB440">
        <v>202308</v>
      </c>
      <c r="AC440">
        <v>202327</v>
      </c>
      <c r="AG440" t="s">
        <v>374</v>
      </c>
      <c r="AH440" t="s">
        <v>375</v>
      </c>
      <c r="AO440" t="s">
        <v>49</v>
      </c>
      <c r="AP440" t="s">
        <v>50</v>
      </c>
      <c r="AQ440" t="s">
        <v>51</v>
      </c>
      <c r="AR440" t="s">
        <v>52</v>
      </c>
      <c r="BA440" t="s">
        <v>55</v>
      </c>
      <c r="BB440" t="s">
        <v>56</v>
      </c>
    </row>
    <row r="441" spans="1:58">
      <c r="A441">
        <v>86975</v>
      </c>
      <c r="B441" t="s">
        <v>1020</v>
      </c>
      <c r="C441">
        <v>712</v>
      </c>
      <c r="D441" t="s">
        <v>43</v>
      </c>
      <c r="E441" t="s">
        <v>44</v>
      </c>
      <c r="F441">
        <v>2.1150000000000002</v>
      </c>
      <c r="G441">
        <v>21.15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10</v>
      </c>
      <c r="Q441">
        <v>2.1150000000000002</v>
      </c>
      <c r="R441">
        <v>21.15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 t="s">
        <v>45</v>
      </c>
      <c r="AB441">
        <v>202308</v>
      </c>
      <c r="AC441">
        <v>202327</v>
      </c>
      <c r="AG441" t="s">
        <v>374</v>
      </c>
      <c r="AH441" t="s">
        <v>375</v>
      </c>
      <c r="AO441" t="s">
        <v>49</v>
      </c>
      <c r="AP441" t="s">
        <v>50</v>
      </c>
      <c r="BA441" t="s">
        <v>55</v>
      </c>
      <c r="BB441" t="s">
        <v>56</v>
      </c>
    </row>
    <row r="442" spans="1:58">
      <c r="A442">
        <v>87027</v>
      </c>
      <c r="B442" t="s">
        <v>1022</v>
      </c>
      <c r="C442">
        <v>712</v>
      </c>
      <c r="D442" t="s">
        <v>727</v>
      </c>
      <c r="E442" t="s">
        <v>728</v>
      </c>
      <c r="F442">
        <v>0.41499999999999998</v>
      </c>
      <c r="G442">
        <v>103.75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250</v>
      </c>
      <c r="Q442">
        <v>0.41499999999999998</v>
      </c>
      <c r="R442">
        <v>103.75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B442">
        <v>202308</v>
      </c>
      <c r="AC442">
        <v>202327</v>
      </c>
      <c r="AM442" t="s">
        <v>368</v>
      </c>
      <c r="AN442" t="s">
        <v>369</v>
      </c>
      <c r="BE442" t="s">
        <v>169</v>
      </c>
      <c r="BF442" t="s">
        <v>170</v>
      </c>
    </row>
    <row r="443" spans="1:58">
      <c r="A443">
        <v>87028</v>
      </c>
      <c r="B443" t="s">
        <v>1024</v>
      </c>
      <c r="C443">
        <v>712</v>
      </c>
      <c r="D443" t="s">
        <v>727</v>
      </c>
      <c r="E443" t="s">
        <v>728</v>
      </c>
      <c r="F443">
        <v>0.22900000000000001</v>
      </c>
      <c r="G443">
        <v>57.25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250</v>
      </c>
      <c r="Q443">
        <v>0.22900000000000001</v>
      </c>
      <c r="R443">
        <v>57.25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B443">
        <v>202301</v>
      </c>
      <c r="AC443">
        <v>202327</v>
      </c>
      <c r="AM443" t="s">
        <v>368</v>
      </c>
      <c r="AN443" t="s">
        <v>369</v>
      </c>
      <c r="BE443" t="s">
        <v>169</v>
      </c>
      <c r="BF443" t="s">
        <v>170</v>
      </c>
    </row>
    <row r="444" spans="1:58">
      <c r="A444">
        <v>87082</v>
      </c>
      <c r="B444" t="s">
        <v>1026</v>
      </c>
      <c r="C444">
        <v>712</v>
      </c>
      <c r="D444" t="s">
        <v>1027</v>
      </c>
      <c r="E444" t="s">
        <v>1028</v>
      </c>
      <c r="F444">
        <v>0.27200000000000002</v>
      </c>
      <c r="G444">
        <v>68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250</v>
      </c>
      <c r="Q444">
        <v>0.27200000000000002</v>
      </c>
      <c r="R444">
        <v>68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 t="s">
        <v>1029</v>
      </c>
      <c r="AB444">
        <v>202301</v>
      </c>
      <c r="AC444">
        <v>202327</v>
      </c>
      <c r="AM444" t="s">
        <v>368</v>
      </c>
      <c r="AN444" t="s">
        <v>369</v>
      </c>
      <c r="BE444" t="s">
        <v>169</v>
      </c>
      <c r="BF444" t="s">
        <v>170</v>
      </c>
    </row>
    <row r="445" spans="1:58">
      <c r="A445">
        <v>87082</v>
      </c>
      <c r="B445" t="s">
        <v>1026</v>
      </c>
      <c r="C445">
        <v>712</v>
      </c>
      <c r="D445" t="s">
        <v>1031</v>
      </c>
      <c r="E445" t="s">
        <v>1032</v>
      </c>
      <c r="F445">
        <v>0.34300000000000003</v>
      </c>
      <c r="G445">
        <v>85.75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250</v>
      </c>
      <c r="Q445">
        <v>0.34300000000000003</v>
      </c>
      <c r="R445">
        <v>85.75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 t="s">
        <v>1033</v>
      </c>
      <c r="AB445">
        <v>202301</v>
      </c>
      <c r="AC445">
        <v>202327</v>
      </c>
      <c r="AM445" t="s">
        <v>368</v>
      </c>
      <c r="AN445" t="s">
        <v>369</v>
      </c>
      <c r="BE445" t="s">
        <v>169</v>
      </c>
      <c r="BF445" t="s">
        <v>170</v>
      </c>
    </row>
    <row r="446" spans="1:58">
      <c r="A446">
        <v>87145</v>
      </c>
      <c r="B446" t="s">
        <v>1035</v>
      </c>
      <c r="C446">
        <v>712</v>
      </c>
      <c r="D446" t="s">
        <v>43</v>
      </c>
      <c r="E446" t="s">
        <v>44</v>
      </c>
      <c r="F446">
        <v>2.5430000000000001</v>
      </c>
      <c r="G446">
        <v>25.43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10</v>
      </c>
      <c r="Q446">
        <v>2.5430000000000001</v>
      </c>
      <c r="R446">
        <v>25.43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 t="s">
        <v>45</v>
      </c>
      <c r="AB446">
        <v>202301</v>
      </c>
      <c r="AC446">
        <v>202327</v>
      </c>
      <c r="AO446" t="s">
        <v>49</v>
      </c>
      <c r="AP446" t="s">
        <v>50</v>
      </c>
      <c r="BC446" t="s">
        <v>61</v>
      </c>
      <c r="BD446" t="s">
        <v>62</v>
      </c>
    </row>
    <row r="447" spans="1:58">
      <c r="A447">
        <v>87146</v>
      </c>
      <c r="B447" t="s">
        <v>1037</v>
      </c>
      <c r="C447">
        <v>712</v>
      </c>
      <c r="D447" t="s">
        <v>1009</v>
      </c>
      <c r="E447" t="s">
        <v>1010</v>
      </c>
      <c r="F447">
        <v>3.258</v>
      </c>
      <c r="G447">
        <v>81.45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25</v>
      </c>
      <c r="Q447">
        <v>3.258</v>
      </c>
      <c r="R447">
        <v>81.45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115</v>
      </c>
      <c r="AB447">
        <v>202308</v>
      </c>
      <c r="AC447">
        <v>202327</v>
      </c>
      <c r="AO447" t="s">
        <v>49</v>
      </c>
      <c r="AP447" t="s">
        <v>50</v>
      </c>
      <c r="AQ447" t="s">
        <v>51</v>
      </c>
      <c r="AR447" t="s">
        <v>52</v>
      </c>
      <c r="BC447" t="s">
        <v>61</v>
      </c>
      <c r="BD447" t="s">
        <v>62</v>
      </c>
    </row>
    <row r="448" spans="1:58">
      <c r="A448">
        <v>87148</v>
      </c>
      <c r="B448" t="s">
        <v>1039</v>
      </c>
      <c r="C448">
        <v>712</v>
      </c>
      <c r="D448" t="s">
        <v>250</v>
      </c>
      <c r="E448" t="s">
        <v>251</v>
      </c>
      <c r="F448">
        <v>1.8859999999999999</v>
      </c>
      <c r="G448">
        <v>47.15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25</v>
      </c>
      <c r="Q448">
        <v>1.8859999999999999</v>
      </c>
      <c r="R448">
        <v>47.15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45</v>
      </c>
      <c r="AB448">
        <v>202308</v>
      </c>
      <c r="AC448">
        <v>202327</v>
      </c>
      <c r="AM448" t="s">
        <v>368</v>
      </c>
      <c r="AN448" t="s">
        <v>369</v>
      </c>
      <c r="BC448" t="s">
        <v>61</v>
      </c>
      <c r="BD448" t="s">
        <v>62</v>
      </c>
    </row>
    <row r="449" spans="1:58">
      <c r="A449">
        <v>87149</v>
      </c>
      <c r="B449" t="s">
        <v>1041</v>
      </c>
      <c r="C449">
        <v>712</v>
      </c>
      <c r="D449" t="s">
        <v>280</v>
      </c>
      <c r="E449" t="s">
        <v>281</v>
      </c>
      <c r="F449">
        <v>2.8290000000000002</v>
      </c>
      <c r="G449">
        <v>70.72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25</v>
      </c>
      <c r="Q449">
        <v>2.8290000000000002</v>
      </c>
      <c r="R449">
        <v>70.72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 t="s">
        <v>83</v>
      </c>
      <c r="AB449">
        <v>202305</v>
      </c>
      <c r="AC449">
        <v>202327</v>
      </c>
      <c r="AM449" t="s">
        <v>368</v>
      </c>
      <c r="AN449" t="s">
        <v>369</v>
      </c>
      <c r="AO449" t="s">
        <v>49</v>
      </c>
      <c r="AP449" t="s">
        <v>50</v>
      </c>
      <c r="BC449" t="s">
        <v>61</v>
      </c>
      <c r="BD449" t="s">
        <v>62</v>
      </c>
    </row>
    <row r="450" spans="1:58">
      <c r="A450">
        <v>87161</v>
      </c>
      <c r="B450" t="s">
        <v>1043</v>
      </c>
      <c r="C450">
        <v>712</v>
      </c>
      <c r="D450" t="s">
        <v>289</v>
      </c>
      <c r="E450" t="s">
        <v>290</v>
      </c>
      <c r="F450">
        <v>1.4</v>
      </c>
      <c r="G450">
        <v>35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25</v>
      </c>
      <c r="Q450">
        <v>1.4</v>
      </c>
      <c r="R450">
        <v>35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 t="s">
        <v>291</v>
      </c>
      <c r="AB450">
        <v>202309</v>
      </c>
      <c r="AC450">
        <v>202327</v>
      </c>
      <c r="AM450" t="s">
        <v>368</v>
      </c>
      <c r="AN450" t="s">
        <v>369</v>
      </c>
      <c r="AQ450" t="s">
        <v>51</v>
      </c>
      <c r="AR450" t="s">
        <v>52</v>
      </c>
      <c r="BE450" t="s">
        <v>169</v>
      </c>
      <c r="BF450" t="s">
        <v>170</v>
      </c>
    </row>
    <row r="451" spans="1:58">
      <c r="A451">
        <v>87163</v>
      </c>
      <c r="B451" t="s">
        <v>1045</v>
      </c>
      <c r="C451">
        <v>712</v>
      </c>
      <c r="D451" t="s">
        <v>284</v>
      </c>
      <c r="E451" t="s">
        <v>285</v>
      </c>
      <c r="F451">
        <v>0.98599999999999999</v>
      </c>
      <c r="G451">
        <v>24.65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25</v>
      </c>
      <c r="Q451">
        <v>0.98599999999999999</v>
      </c>
      <c r="R451">
        <v>24.65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 t="s">
        <v>286</v>
      </c>
      <c r="AB451">
        <v>202302</v>
      </c>
      <c r="AC451">
        <v>202326</v>
      </c>
      <c r="AM451" t="s">
        <v>368</v>
      </c>
      <c r="AN451" t="s">
        <v>369</v>
      </c>
      <c r="AS451" t="s">
        <v>417</v>
      </c>
      <c r="AT451" t="s">
        <v>418</v>
      </c>
      <c r="BC451" t="s">
        <v>61</v>
      </c>
      <c r="BD451" t="s">
        <v>62</v>
      </c>
    </row>
    <row r="452" spans="1:58">
      <c r="A452">
        <v>87164</v>
      </c>
      <c r="B452" t="s">
        <v>1047</v>
      </c>
      <c r="C452">
        <v>712</v>
      </c>
      <c r="D452" t="s">
        <v>284</v>
      </c>
      <c r="E452" t="s">
        <v>285</v>
      </c>
      <c r="F452">
        <v>0.98599999999999999</v>
      </c>
      <c r="G452">
        <v>24.65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25</v>
      </c>
      <c r="Q452">
        <v>0.98599999999999999</v>
      </c>
      <c r="R452">
        <v>24.65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286</v>
      </c>
      <c r="AB452">
        <v>202302</v>
      </c>
      <c r="AC452">
        <v>202326</v>
      </c>
      <c r="AM452" t="s">
        <v>368</v>
      </c>
      <c r="AN452" t="s">
        <v>369</v>
      </c>
      <c r="AS452" t="s">
        <v>417</v>
      </c>
      <c r="AT452" t="s">
        <v>418</v>
      </c>
      <c r="BC452" t="s">
        <v>61</v>
      </c>
      <c r="BD452" t="s">
        <v>62</v>
      </c>
    </row>
    <row r="453" spans="1:58">
      <c r="A453">
        <v>87169</v>
      </c>
      <c r="B453" t="s">
        <v>1049</v>
      </c>
      <c r="C453">
        <v>712</v>
      </c>
      <c r="D453" t="s">
        <v>524</v>
      </c>
      <c r="E453" t="s">
        <v>525</v>
      </c>
      <c r="F453">
        <v>0.35799999999999998</v>
      </c>
      <c r="G453">
        <v>35.799999999999997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100</v>
      </c>
      <c r="Q453">
        <v>0.35799999999999998</v>
      </c>
      <c r="R453">
        <v>35.799999999999997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526</v>
      </c>
      <c r="AB453">
        <v>202302</v>
      </c>
      <c r="AC453">
        <v>202326</v>
      </c>
      <c r="AM453" t="s">
        <v>368</v>
      </c>
      <c r="AN453" t="s">
        <v>369</v>
      </c>
      <c r="BC453" t="s">
        <v>61</v>
      </c>
      <c r="BD453" t="s">
        <v>62</v>
      </c>
    </row>
    <row r="454" spans="1:58">
      <c r="A454">
        <v>87566</v>
      </c>
      <c r="B454" t="s">
        <v>1051</v>
      </c>
      <c r="C454">
        <v>712</v>
      </c>
      <c r="D454" t="s">
        <v>433</v>
      </c>
      <c r="E454" t="s">
        <v>434</v>
      </c>
      <c r="F454">
        <v>0.45800000000000002</v>
      </c>
      <c r="G454">
        <v>45.8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100</v>
      </c>
      <c r="Q454">
        <v>0.45800000000000002</v>
      </c>
      <c r="R454">
        <v>45.8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 t="s">
        <v>435</v>
      </c>
      <c r="AB454">
        <v>202305</v>
      </c>
      <c r="AC454">
        <v>202327</v>
      </c>
      <c r="AO454" t="s">
        <v>49</v>
      </c>
      <c r="AP454" t="s">
        <v>50</v>
      </c>
      <c r="AQ454" t="s">
        <v>51</v>
      </c>
      <c r="AR454" t="s">
        <v>52</v>
      </c>
      <c r="BA454" t="s">
        <v>55</v>
      </c>
      <c r="BB454" t="s">
        <v>56</v>
      </c>
    </row>
    <row r="455" spans="1:58">
      <c r="A455">
        <v>87567</v>
      </c>
      <c r="B455" t="s">
        <v>1053</v>
      </c>
      <c r="C455">
        <v>712</v>
      </c>
      <c r="D455" t="s">
        <v>433</v>
      </c>
      <c r="E455" t="s">
        <v>434</v>
      </c>
      <c r="F455">
        <v>0.48599999999999999</v>
      </c>
      <c r="G455">
        <v>48.6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100</v>
      </c>
      <c r="Q455">
        <v>0.48599999999999999</v>
      </c>
      <c r="R455">
        <v>48.6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 t="s">
        <v>435</v>
      </c>
      <c r="AB455">
        <v>202309</v>
      </c>
      <c r="AC455">
        <v>202327</v>
      </c>
      <c r="AO455" t="s">
        <v>49</v>
      </c>
      <c r="AP455" t="s">
        <v>50</v>
      </c>
      <c r="AQ455" t="s">
        <v>51</v>
      </c>
      <c r="AR455" t="s">
        <v>52</v>
      </c>
      <c r="BA455" t="s">
        <v>55</v>
      </c>
      <c r="BB455" t="s">
        <v>56</v>
      </c>
    </row>
    <row r="456" spans="1:58">
      <c r="A456">
        <v>87568</v>
      </c>
      <c r="B456" t="s">
        <v>1055</v>
      </c>
      <c r="C456">
        <v>712</v>
      </c>
      <c r="D456" t="s">
        <v>250</v>
      </c>
      <c r="E456" t="s">
        <v>251</v>
      </c>
      <c r="F456">
        <v>3.4</v>
      </c>
      <c r="G456">
        <v>85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25</v>
      </c>
      <c r="Q456">
        <v>3.4</v>
      </c>
      <c r="R456">
        <v>85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 t="s">
        <v>45</v>
      </c>
      <c r="AB456">
        <v>202309</v>
      </c>
      <c r="AC456">
        <v>202327</v>
      </c>
      <c r="AO456" t="s">
        <v>49</v>
      </c>
      <c r="AP456" t="s">
        <v>50</v>
      </c>
      <c r="AQ456" t="s">
        <v>51</v>
      </c>
      <c r="AR456" t="s">
        <v>52</v>
      </c>
      <c r="BC456" t="s">
        <v>61</v>
      </c>
      <c r="BD456" t="s">
        <v>62</v>
      </c>
    </row>
    <row r="457" spans="1:58">
      <c r="A457">
        <v>87569</v>
      </c>
      <c r="B457" t="s">
        <v>1057</v>
      </c>
      <c r="C457">
        <v>712</v>
      </c>
      <c r="D457" t="s">
        <v>250</v>
      </c>
      <c r="E457" t="s">
        <v>251</v>
      </c>
      <c r="F457">
        <v>3.4</v>
      </c>
      <c r="G457">
        <v>85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25</v>
      </c>
      <c r="Q457">
        <v>3.4</v>
      </c>
      <c r="R457">
        <v>85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45</v>
      </c>
      <c r="AB457">
        <v>202309</v>
      </c>
      <c r="AC457">
        <v>202327</v>
      </c>
      <c r="AO457" t="s">
        <v>49</v>
      </c>
      <c r="AP457" t="s">
        <v>50</v>
      </c>
      <c r="AQ457" t="s">
        <v>51</v>
      </c>
      <c r="AR457" t="s">
        <v>52</v>
      </c>
      <c r="BC457" t="s">
        <v>61</v>
      </c>
      <c r="BD457" t="s">
        <v>62</v>
      </c>
    </row>
    <row r="458" spans="1:58">
      <c r="A458">
        <v>87572</v>
      </c>
      <c r="B458" t="s">
        <v>1059</v>
      </c>
      <c r="C458">
        <v>712</v>
      </c>
      <c r="D458" t="s">
        <v>250</v>
      </c>
      <c r="E458" t="s">
        <v>251</v>
      </c>
      <c r="F458">
        <v>3.4</v>
      </c>
      <c r="G458">
        <v>85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25</v>
      </c>
      <c r="Q458">
        <v>3.4</v>
      </c>
      <c r="R458">
        <v>85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45</v>
      </c>
      <c r="AB458">
        <v>202309</v>
      </c>
      <c r="AC458">
        <v>202327</v>
      </c>
      <c r="AO458" t="s">
        <v>49</v>
      </c>
      <c r="AP458" t="s">
        <v>50</v>
      </c>
      <c r="AQ458" t="s">
        <v>51</v>
      </c>
      <c r="AR458" t="s">
        <v>52</v>
      </c>
      <c r="BC458" t="s">
        <v>61</v>
      </c>
      <c r="BD458" t="s">
        <v>62</v>
      </c>
    </row>
    <row r="459" spans="1:58">
      <c r="A459">
        <v>87574</v>
      </c>
      <c r="B459" t="s">
        <v>1061</v>
      </c>
      <c r="C459">
        <v>712</v>
      </c>
      <c r="D459" t="s">
        <v>250</v>
      </c>
      <c r="E459" t="s">
        <v>251</v>
      </c>
      <c r="F459">
        <v>3.4</v>
      </c>
      <c r="G459">
        <v>85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25</v>
      </c>
      <c r="Q459">
        <v>3.4</v>
      </c>
      <c r="R459">
        <v>85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 t="s">
        <v>45</v>
      </c>
      <c r="AB459">
        <v>202309</v>
      </c>
      <c r="AC459">
        <v>202327</v>
      </c>
      <c r="AO459" t="s">
        <v>49</v>
      </c>
      <c r="AP459" t="s">
        <v>50</v>
      </c>
      <c r="AQ459" t="s">
        <v>51</v>
      </c>
      <c r="AR459" t="s">
        <v>52</v>
      </c>
      <c r="BC459" t="s">
        <v>61</v>
      </c>
      <c r="BD459" t="s">
        <v>62</v>
      </c>
    </row>
    <row r="460" spans="1:58">
      <c r="A460">
        <v>87575</v>
      </c>
      <c r="B460" t="s">
        <v>1063</v>
      </c>
      <c r="C460">
        <v>712</v>
      </c>
      <c r="D460" t="s">
        <v>250</v>
      </c>
      <c r="E460" t="s">
        <v>251</v>
      </c>
      <c r="F460">
        <v>3.4</v>
      </c>
      <c r="G460">
        <v>85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25</v>
      </c>
      <c r="Q460">
        <v>3.4</v>
      </c>
      <c r="R460">
        <v>85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 t="s">
        <v>45</v>
      </c>
      <c r="AB460">
        <v>202309</v>
      </c>
      <c r="AC460">
        <v>202327</v>
      </c>
      <c r="AO460" t="s">
        <v>49</v>
      </c>
      <c r="AP460" t="s">
        <v>50</v>
      </c>
      <c r="AQ460" t="s">
        <v>51</v>
      </c>
      <c r="AR460" t="s">
        <v>52</v>
      </c>
      <c r="BC460" t="s">
        <v>61</v>
      </c>
      <c r="BD460" t="s">
        <v>62</v>
      </c>
    </row>
    <row r="461" spans="1:58">
      <c r="A461">
        <v>87583</v>
      </c>
      <c r="B461" t="s">
        <v>1065</v>
      </c>
      <c r="C461">
        <v>712</v>
      </c>
      <c r="D461" t="s">
        <v>215</v>
      </c>
      <c r="E461" t="s">
        <v>216</v>
      </c>
      <c r="F461">
        <v>1.986</v>
      </c>
      <c r="G461">
        <v>49.65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25</v>
      </c>
      <c r="Q461">
        <v>1.986</v>
      </c>
      <c r="R461">
        <v>49.65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 t="s">
        <v>217</v>
      </c>
      <c r="AB461">
        <v>202309</v>
      </c>
      <c r="AC461">
        <v>202327</v>
      </c>
      <c r="AO461" t="s">
        <v>49</v>
      </c>
      <c r="AP461" t="s">
        <v>50</v>
      </c>
      <c r="AQ461" t="s">
        <v>51</v>
      </c>
      <c r="AR461" t="s">
        <v>52</v>
      </c>
      <c r="BC461" t="s">
        <v>61</v>
      </c>
      <c r="BD461" t="s">
        <v>62</v>
      </c>
    </row>
    <row r="462" spans="1:58">
      <c r="A462">
        <v>87592</v>
      </c>
      <c r="B462" t="s">
        <v>1067</v>
      </c>
      <c r="C462">
        <v>712</v>
      </c>
      <c r="D462" t="s">
        <v>250</v>
      </c>
      <c r="E462" t="s">
        <v>251</v>
      </c>
      <c r="F462">
        <v>3.4</v>
      </c>
      <c r="G462">
        <v>85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25</v>
      </c>
      <c r="Q462">
        <v>3.4</v>
      </c>
      <c r="R462">
        <v>85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45</v>
      </c>
      <c r="AB462">
        <v>202302</v>
      </c>
      <c r="AC462">
        <v>202326</v>
      </c>
      <c r="AQ462" t="s">
        <v>51</v>
      </c>
      <c r="AR462" t="s">
        <v>52</v>
      </c>
      <c r="AS462" t="s">
        <v>417</v>
      </c>
      <c r="AT462" t="s">
        <v>418</v>
      </c>
      <c r="BC462" t="s">
        <v>61</v>
      </c>
      <c r="BD462" t="s">
        <v>62</v>
      </c>
    </row>
    <row r="463" spans="1:58">
      <c r="A463">
        <v>87593</v>
      </c>
      <c r="B463" t="s">
        <v>1069</v>
      </c>
      <c r="C463">
        <v>712</v>
      </c>
      <c r="D463" t="s">
        <v>524</v>
      </c>
      <c r="E463" t="s">
        <v>525</v>
      </c>
      <c r="F463">
        <v>0.48599999999999999</v>
      </c>
      <c r="G463">
        <v>48.6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100</v>
      </c>
      <c r="Q463">
        <v>0.48599999999999999</v>
      </c>
      <c r="R463">
        <v>48.6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526</v>
      </c>
      <c r="AB463">
        <v>202309</v>
      </c>
      <c r="AC463">
        <v>202327</v>
      </c>
      <c r="AO463" t="s">
        <v>49</v>
      </c>
      <c r="AP463" t="s">
        <v>50</v>
      </c>
      <c r="AQ463" t="s">
        <v>51</v>
      </c>
      <c r="AR463" t="s">
        <v>52</v>
      </c>
      <c r="BA463" t="s">
        <v>55</v>
      </c>
      <c r="BB463" t="s">
        <v>56</v>
      </c>
    </row>
    <row r="464" spans="1:58">
      <c r="A464">
        <v>87600</v>
      </c>
      <c r="B464" t="s">
        <v>1071</v>
      </c>
      <c r="C464">
        <v>712</v>
      </c>
      <c r="D464" t="s">
        <v>250</v>
      </c>
      <c r="E464" t="s">
        <v>251</v>
      </c>
      <c r="F464">
        <v>3.4</v>
      </c>
      <c r="G464">
        <v>85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25</v>
      </c>
      <c r="Q464">
        <v>3.4</v>
      </c>
      <c r="R464">
        <v>85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 t="s">
        <v>45</v>
      </c>
      <c r="AB464">
        <v>202307</v>
      </c>
      <c r="AC464">
        <v>202327</v>
      </c>
      <c r="AO464" t="s">
        <v>49</v>
      </c>
      <c r="AP464" t="s">
        <v>50</v>
      </c>
      <c r="BC464" t="s">
        <v>61</v>
      </c>
      <c r="BD464" t="s">
        <v>62</v>
      </c>
    </row>
    <row r="465" spans="1:58">
      <c r="A465">
        <v>87631</v>
      </c>
      <c r="B465" t="s">
        <v>1073</v>
      </c>
      <c r="C465">
        <v>712</v>
      </c>
      <c r="D465" t="s">
        <v>284</v>
      </c>
      <c r="E465" t="s">
        <v>285</v>
      </c>
      <c r="F465">
        <v>0.98599999999999999</v>
      </c>
      <c r="G465">
        <v>24.65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25</v>
      </c>
      <c r="Q465">
        <v>0.98599999999999999</v>
      </c>
      <c r="R465">
        <v>24.65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 t="s">
        <v>286</v>
      </c>
      <c r="AB465">
        <v>202309</v>
      </c>
      <c r="AC465">
        <v>202327</v>
      </c>
      <c r="AM465" t="s">
        <v>368</v>
      </c>
      <c r="AN465" t="s">
        <v>369</v>
      </c>
      <c r="BC465" t="s">
        <v>61</v>
      </c>
      <c r="BD465" t="s">
        <v>62</v>
      </c>
    </row>
    <row r="466" spans="1:58">
      <c r="A466">
        <v>88490</v>
      </c>
      <c r="B466" t="s">
        <v>1075</v>
      </c>
      <c r="C466">
        <v>712</v>
      </c>
      <c r="D466" t="s">
        <v>43</v>
      </c>
      <c r="E466" t="s">
        <v>44</v>
      </c>
      <c r="F466">
        <v>2.7</v>
      </c>
      <c r="G466">
        <v>27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10</v>
      </c>
      <c r="Q466">
        <v>2.7</v>
      </c>
      <c r="R466">
        <v>27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 t="s">
        <v>45</v>
      </c>
      <c r="AB466">
        <v>202302</v>
      </c>
      <c r="AC466">
        <v>202326</v>
      </c>
      <c r="AO466" t="s">
        <v>49</v>
      </c>
      <c r="AP466" t="s">
        <v>50</v>
      </c>
      <c r="BA466" t="s">
        <v>55</v>
      </c>
      <c r="BB466" t="s">
        <v>56</v>
      </c>
    </row>
    <row r="467" spans="1:58">
      <c r="A467">
        <v>89565</v>
      </c>
      <c r="B467" t="s">
        <v>1077</v>
      </c>
      <c r="C467">
        <v>712</v>
      </c>
      <c r="D467" t="s">
        <v>382</v>
      </c>
      <c r="E467" t="s">
        <v>383</v>
      </c>
      <c r="F467">
        <v>2.7</v>
      </c>
      <c r="G467">
        <v>270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100</v>
      </c>
      <c r="Q467">
        <v>2.7</v>
      </c>
      <c r="R467">
        <v>270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291</v>
      </c>
      <c r="AB467">
        <v>202308</v>
      </c>
      <c r="AC467">
        <v>202327</v>
      </c>
      <c r="AE467" t="s">
        <v>47</v>
      </c>
      <c r="AF467" t="s">
        <v>48</v>
      </c>
      <c r="AS467" t="s">
        <v>417</v>
      </c>
      <c r="AT467" t="s">
        <v>418</v>
      </c>
      <c r="BE467" t="s">
        <v>169</v>
      </c>
      <c r="BF467" t="s">
        <v>170</v>
      </c>
    </row>
    <row r="468" spans="1:58">
      <c r="A468">
        <v>89839</v>
      </c>
      <c r="B468" t="s">
        <v>1079</v>
      </c>
      <c r="C468">
        <v>712</v>
      </c>
      <c r="D468" t="s">
        <v>43</v>
      </c>
      <c r="E468" t="s">
        <v>44</v>
      </c>
      <c r="F468">
        <v>2.6859999999999999</v>
      </c>
      <c r="G468">
        <v>26.86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10</v>
      </c>
      <c r="Q468">
        <v>2.6859999999999999</v>
      </c>
      <c r="R468">
        <v>26.86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45</v>
      </c>
      <c r="AB468">
        <v>202302</v>
      </c>
      <c r="AC468">
        <v>202326</v>
      </c>
      <c r="AE468" t="s">
        <v>47</v>
      </c>
      <c r="AF468" t="s">
        <v>48</v>
      </c>
      <c r="AG468" t="s">
        <v>374</v>
      </c>
      <c r="AH468" t="s">
        <v>375</v>
      </c>
      <c r="AO468" t="s">
        <v>49</v>
      </c>
      <c r="AP468" t="s">
        <v>50</v>
      </c>
      <c r="BA468" t="s">
        <v>55</v>
      </c>
      <c r="BB468" t="s">
        <v>56</v>
      </c>
    </row>
    <row r="469" spans="1:58">
      <c r="A469">
        <v>92508</v>
      </c>
      <c r="B469" t="s">
        <v>1081</v>
      </c>
      <c r="C469">
        <v>712</v>
      </c>
      <c r="D469" t="s">
        <v>81</v>
      </c>
      <c r="E469" t="s">
        <v>82</v>
      </c>
      <c r="F469">
        <v>2.4</v>
      </c>
      <c r="G469">
        <v>24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10</v>
      </c>
      <c r="Q469">
        <v>2.4</v>
      </c>
      <c r="R469">
        <v>24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 t="s">
        <v>83</v>
      </c>
      <c r="AB469">
        <v>202308</v>
      </c>
      <c r="AC469">
        <v>202327</v>
      </c>
      <c r="AO469" t="s">
        <v>49</v>
      </c>
      <c r="AP469" t="s">
        <v>50</v>
      </c>
      <c r="AQ469" t="s">
        <v>51</v>
      </c>
      <c r="AR469" t="s">
        <v>52</v>
      </c>
      <c r="BA469" t="s">
        <v>55</v>
      </c>
      <c r="BB469" t="s">
        <v>56</v>
      </c>
    </row>
    <row r="470" spans="1:58">
      <c r="A470">
        <v>92509</v>
      </c>
      <c r="B470" t="s">
        <v>1083</v>
      </c>
      <c r="C470">
        <v>712</v>
      </c>
      <c r="D470" t="s">
        <v>43</v>
      </c>
      <c r="E470" t="s">
        <v>44</v>
      </c>
      <c r="F470">
        <v>5.1150000000000002</v>
      </c>
      <c r="G470">
        <v>51.15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10</v>
      </c>
      <c r="Q470">
        <v>5.1150000000000002</v>
      </c>
      <c r="R470">
        <v>51.15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 t="s">
        <v>45</v>
      </c>
      <c r="AB470">
        <v>202308</v>
      </c>
      <c r="AC470">
        <v>202327</v>
      </c>
      <c r="AO470" t="s">
        <v>49</v>
      </c>
      <c r="AP470" t="s">
        <v>50</v>
      </c>
      <c r="BA470" t="s">
        <v>55</v>
      </c>
      <c r="BB470" t="s">
        <v>56</v>
      </c>
    </row>
    <row r="471" spans="1:58">
      <c r="A471">
        <v>92510</v>
      </c>
      <c r="B471" t="s">
        <v>1085</v>
      </c>
      <c r="C471">
        <v>712</v>
      </c>
      <c r="D471" t="s">
        <v>250</v>
      </c>
      <c r="E471" t="s">
        <v>251</v>
      </c>
      <c r="F471">
        <v>1.8859999999999999</v>
      </c>
      <c r="G471">
        <v>47.15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25</v>
      </c>
      <c r="Q471">
        <v>1.8859999999999999</v>
      </c>
      <c r="R471">
        <v>47.15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 t="s">
        <v>45</v>
      </c>
      <c r="AB471">
        <v>202308</v>
      </c>
      <c r="AC471">
        <v>202327</v>
      </c>
      <c r="BC471" t="s">
        <v>61</v>
      </c>
      <c r="BD471" t="s">
        <v>62</v>
      </c>
    </row>
    <row r="472" spans="1:58">
      <c r="A472">
        <v>92511</v>
      </c>
      <c r="B472" t="s">
        <v>1087</v>
      </c>
      <c r="C472">
        <v>712</v>
      </c>
      <c r="D472" t="s">
        <v>308</v>
      </c>
      <c r="E472" t="s">
        <v>251</v>
      </c>
      <c r="F472">
        <v>4.258</v>
      </c>
      <c r="G472">
        <v>106.45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25</v>
      </c>
      <c r="Q472">
        <v>4.258</v>
      </c>
      <c r="R472">
        <v>106.45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B472">
        <v>202305</v>
      </c>
      <c r="AC472">
        <v>202327</v>
      </c>
      <c r="AO472" t="s">
        <v>49</v>
      </c>
      <c r="AP472" t="s">
        <v>50</v>
      </c>
      <c r="AQ472" t="s">
        <v>51</v>
      </c>
      <c r="AR472" t="s">
        <v>52</v>
      </c>
      <c r="BC472" t="s">
        <v>61</v>
      </c>
      <c r="BD472" t="s">
        <v>62</v>
      </c>
    </row>
    <row r="473" spans="1:58">
      <c r="A473">
        <v>92512</v>
      </c>
      <c r="B473" t="s">
        <v>1089</v>
      </c>
      <c r="C473">
        <v>712</v>
      </c>
      <c r="D473" t="s">
        <v>308</v>
      </c>
      <c r="E473" t="s">
        <v>251</v>
      </c>
      <c r="F473">
        <v>4.258</v>
      </c>
      <c r="G473">
        <v>106.45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25</v>
      </c>
      <c r="Q473">
        <v>4.258</v>
      </c>
      <c r="R473">
        <v>106.45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B473">
        <v>202301</v>
      </c>
      <c r="AC473">
        <v>202327</v>
      </c>
      <c r="AQ473" t="s">
        <v>51</v>
      </c>
      <c r="AR473" t="s">
        <v>52</v>
      </c>
      <c r="BC473" t="s">
        <v>61</v>
      </c>
      <c r="BD473" t="s">
        <v>62</v>
      </c>
    </row>
    <row r="474" spans="1:58">
      <c r="A474">
        <v>92516</v>
      </c>
      <c r="B474" t="s">
        <v>1091</v>
      </c>
      <c r="C474">
        <v>712</v>
      </c>
      <c r="D474" t="s">
        <v>308</v>
      </c>
      <c r="E474" t="s">
        <v>251</v>
      </c>
      <c r="F474">
        <v>4.258</v>
      </c>
      <c r="G474">
        <v>106.45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25</v>
      </c>
      <c r="Q474">
        <v>4.258</v>
      </c>
      <c r="R474">
        <v>106.45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B474">
        <v>202301</v>
      </c>
      <c r="AC474">
        <v>202327</v>
      </c>
      <c r="AQ474" t="s">
        <v>51</v>
      </c>
      <c r="AR474" t="s">
        <v>52</v>
      </c>
      <c r="BC474" t="s">
        <v>61</v>
      </c>
      <c r="BD474" t="s">
        <v>62</v>
      </c>
    </row>
    <row r="475" spans="1:58">
      <c r="A475">
        <v>92520</v>
      </c>
      <c r="B475" t="s">
        <v>1093</v>
      </c>
      <c r="C475">
        <v>712</v>
      </c>
      <c r="D475" t="s">
        <v>250</v>
      </c>
      <c r="E475" t="s">
        <v>251</v>
      </c>
      <c r="F475">
        <v>3.4</v>
      </c>
      <c r="G475">
        <v>85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25</v>
      </c>
      <c r="Q475">
        <v>3.4</v>
      </c>
      <c r="R475">
        <v>85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 t="s">
        <v>45</v>
      </c>
      <c r="AB475">
        <v>202301</v>
      </c>
      <c r="AC475">
        <v>202327</v>
      </c>
      <c r="AO475" t="s">
        <v>49</v>
      </c>
      <c r="AP475" t="s">
        <v>50</v>
      </c>
      <c r="AQ475" t="s">
        <v>51</v>
      </c>
      <c r="AR475" t="s">
        <v>52</v>
      </c>
      <c r="BC475" t="s">
        <v>61</v>
      </c>
      <c r="BD475" t="s">
        <v>62</v>
      </c>
    </row>
    <row r="476" spans="1:58">
      <c r="A476">
        <v>92523</v>
      </c>
      <c r="B476" t="s">
        <v>1095</v>
      </c>
      <c r="C476">
        <v>712</v>
      </c>
      <c r="D476" t="s">
        <v>250</v>
      </c>
      <c r="E476" t="s">
        <v>251</v>
      </c>
      <c r="F476">
        <v>3.4</v>
      </c>
      <c r="G476">
        <v>85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25</v>
      </c>
      <c r="Q476">
        <v>3.4</v>
      </c>
      <c r="R476">
        <v>85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 t="s">
        <v>45</v>
      </c>
      <c r="AB476">
        <v>202309</v>
      </c>
      <c r="AC476">
        <v>202327</v>
      </c>
      <c r="AQ476" t="s">
        <v>51</v>
      </c>
      <c r="AR476" t="s">
        <v>52</v>
      </c>
      <c r="BC476" t="s">
        <v>61</v>
      </c>
      <c r="BD476" t="s">
        <v>62</v>
      </c>
    </row>
    <row r="477" spans="1:58">
      <c r="A477">
        <v>92524</v>
      </c>
      <c r="B477" t="s">
        <v>1097</v>
      </c>
      <c r="C477">
        <v>712</v>
      </c>
      <c r="D477" t="s">
        <v>113</v>
      </c>
      <c r="E477" t="s">
        <v>114</v>
      </c>
      <c r="F477">
        <v>0.22900000000000001</v>
      </c>
      <c r="G477">
        <v>22.9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100</v>
      </c>
      <c r="Q477">
        <v>0.22900000000000001</v>
      </c>
      <c r="R477">
        <v>22.9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115</v>
      </c>
      <c r="AB477">
        <v>202309</v>
      </c>
      <c r="AC477">
        <v>202327</v>
      </c>
      <c r="AQ477" t="s">
        <v>51</v>
      </c>
      <c r="AR477" t="s">
        <v>52</v>
      </c>
      <c r="BE477" t="s">
        <v>169</v>
      </c>
      <c r="BF477" t="s">
        <v>170</v>
      </c>
    </row>
    <row r="478" spans="1:58">
      <c r="A478">
        <v>92524</v>
      </c>
      <c r="B478" t="s">
        <v>1097</v>
      </c>
      <c r="C478">
        <v>712</v>
      </c>
      <c r="D478" t="s">
        <v>382</v>
      </c>
      <c r="E478" t="s">
        <v>383</v>
      </c>
      <c r="F478">
        <v>0.372</v>
      </c>
      <c r="G478">
        <v>37.200000000000003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100</v>
      </c>
      <c r="Q478">
        <v>0.372</v>
      </c>
      <c r="R478">
        <v>37.200000000000003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291</v>
      </c>
      <c r="AB478">
        <v>202309</v>
      </c>
      <c r="AC478">
        <v>202327</v>
      </c>
      <c r="AQ478" t="s">
        <v>51</v>
      </c>
      <c r="AR478" t="s">
        <v>52</v>
      </c>
      <c r="BE478" t="s">
        <v>169</v>
      </c>
      <c r="BF478" t="s">
        <v>170</v>
      </c>
    </row>
    <row r="479" spans="1:58">
      <c r="A479">
        <v>92525</v>
      </c>
      <c r="B479" t="s">
        <v>1100</v>
      </c>
      <c r="C479">
        <v>712</v>
      </c>
      <c r="D479" t="s">
        <v>113</v>
      </c>
      <c r="E479" t="s">
        <v>114</v>
      </c>
      <c r="F479">
        <v>0.22900000000000001</v>
      </c>
      <c r="G479">
        <v>22.9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100</v>
      </c>
      <c r="Q479">
        <v>0.22900000000000001</v>
      </c>
      <c r="R479">
        <v>22.9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 t="s">
        <v>115</v>
      </c>
      <c r="AB479">
        <v>202309</v>
      </c>
      <c r="AC479">
        <v>202327</v>
      </c>
      <c r="AQ479" t="s">
        <v>51</v>
      </c>
      <c r="AR479" t="s">
        <v>52</v>
      </c>
      <c r="BE479" t="s">
        <v>169</v>
      </c>
      <c r="BF479" t="s">
        <v>170</v>
      </c>
    </row>
    <row r="480" spans="1:58">
      <c r="A480">
        <v>92525</v>
      </c>
      <c r="B480" t="s">
        <v>1100</v>
      </c>
      <c r="C480">
        <v>712</v>
      </c>
      <c r="D480" t="s">
        <v>382</v>
      </c>
      <c r="E480" t="s">
        <v>383</v>
      </c>
      <c r="F480">
        <v>0.372</v>
      </c>
      <c r="G480">
        <v>37.200000000000003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100</v>
      </c>
      <c r="Q480">
        <v>0.372</v>
      </c>
      <c r="R480">
        <v>37.200000000000003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 t="s">
        <v>291</v>
      </c>
      <c r="AB480">
        <v>202309</v>
      </c>
      <c r="AC480">
        <v>202327</v>
      </c>
      <c r="AQ480" t="s">
        <v>51</v>
      </c>
      <c r="AR480" t="s">
        <v>52</v>
      </c>
      <c r="BE480" t="s">
        <v>169</v>
      </c>
      <c r="BF480" t="s">
        <v>170</v>
      </c>
    </row>
    <row r="481" spans="1:58">
      <c r="A481">
        <v>92526</v>
      </c>
      <c r="B481" t="s">
        <v>1103</v>
      </c>
      <c r="C481">
        <v>712</v>
      </c>
      <c r="D481" t="s">
        <v>113</v>
      </c>
      <c r="E481" t="s">
        <v>114</v>
      </c>
      <c r="F481">
        <v>0.22900000000000001</v>
      </c>
      <c r="G481">
        <v>22.9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100</v>
      </c>
      <c r="Q481">
        <v>0.22900000000000001</v>
      </c>
      <c r="R481">
        <v>22.9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 t="s">
        <v>115</v>
      </c>
      <c r="AB481">
        <v>202309</v>
      </c>
      <c r="AC481">
        <v>202327</v>
      </c>
      <c r="AQ481" t="s">
        <v>51</v>
      </c>
      <c r="AR481" t="s">
        <v>52</v>
      </c>
      <c r="BE481" t="s">
        <v>169</v>
      </c>
      <c r="BF481" t="s">
        <v>170</v>
      </c>
    </row>
    <row r="482" spans="1:58">
      <c r="A482">
        <v>92526</v>
      </c>
      <c r="B482" t="s">
        <v>1103</v>
      </c>
      <c r="C482">
        <v>712</v>
      </c>
      <c r="D482" t="s">
        <v>382</v>
      </c>
      <c r="E482" t="s">
        <v>383</v>
      </c>
      <c r="F482">
        <v>0.372</v>
      </c>
      <c r="G482">
        <v>37.200000000000003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100</v>
      </c>
      <c r="Q482">
        <v>0.372</v>
      </c>
      <c r="R482">
        <v>37.200000000000003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291</v>
      </c>
      <c r="AB482">
        <v>202309</v>
      </c>
      <c r="AC482">
        <v>202327</v>
      </c>
      <c r="AQ482" t="s">
        <v>51</v>
      </c>
      <c r="AR482" t="s">
        <v>52</v>
      </c>
      <c r="BE482" t="s">
        <v>169</v>
      </c>
      <c r="BF482" t="s">
        <v>170</v>
      </c>
    </row>
    <row r="483" spans="1:58">
      <c r="A483">
        <v>92527</v>
      </c>
      <c r="B483" t="s">
        <v>1106</v>
      </c>
      <c r="C483">
        <v>712</v>
      </c>
      <c r="D483" t="s">
        <v>113</v>
      </c>
      <c r="E483" t="s">
        <v>114</v>
      </c>
      <c r="F483">
        <v>0.22900000000000001</v>
      </c>
      <c r="G483">
        <v>22.9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100</v>
      </c>
      <c r="Q483">
        <v>0.22900000000000001</v>
      </c>
      <c r="R483">
        <v>22.9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115</v>
      </c>
      <c r="AB483">
        <v>202309</v>
      </c>
      <c r="AC483">
        <v>202327</v>
      </c>
      <c r="AQ483" t="s">
        <v>51</v>
      </c>
      <c r="AR483" t="s">
        <v>52</v>
      </c>
      <c r="BE483" t="s">
        <v>169</v>
      </c>
      <c r="BF483" t="s">
        <v>170</v>
      </c>
    </row>
    <row r="484" spans="1:58">
      <c r="A484">
        <v>92527</v>
      </c>
      <c r="B484" t="s">
        <v>1106</v>
      </c>
      <c r="C484">
        <v>712</v>
      </c>
      <c r="D484" t="s">
        <v>382</v>
      </c>
      <c r="E484" t="s">
        <v>383</v>
      </c>
      <c r="F484">
        <v>0.372</v>
      </c>
      <c r="G484">
        <v>37.200000000000003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100</v>
      </c>
      <c r="Q484">
        <v>0.372</v>
      </c>
      <c r="R484">
        <v>37.200000000000003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 t="s">
        <v>291</v>
      </c>
      <c r="AB484">
        <v>202309</v>
      </c>
      <c r="AC484">
        <v>202327</v>
      </c>
      <c r="AQ484" t="s">
        <v>51</v>
      </c>
      <c r="AR484" t="s">
        <v>52</v>
      </c>
      <c r="BE484" t="s">
        <v>169</v>
      </c>
      <c r="BF484" t="s">
        <v>170</v>
      </c>
    </row>
    <row r="485" spans="1:58">
      <c r="A485">
        <v>92528</v>
      </c>
      <c r="B485" t="s">
        <v>1109</v>
      </c>
      <c r="C485">
        <v>712</v>
      </c>
      <c r="D485" t="s">
        <v>113</v>
      </c>
      <c r="E485" t="s">
        <v>114</v>
      </c>
      <c r="F485">
        <v>0.22900000000000001</v>
      </c>
      <c r="G485">
        <v>22.9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100</v>
      </c>
      <c r="Q485">
        <v>0.22900000000000001</v>
      </c>
      <c r="R485">
        <v>22.9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 t="s">
        <v>115</v>
      </c>
      <c r="AB485">
        <v>202309</v>
      </c>
      <c r="AC485">
        <v>202327</v>
      </c>
      <c r="AQ485" t="s">
        <v>51</v>
      </c>
      <c r="AR485" t="s">
        <v>52</v>
      </c>
      <c r="BE485" t="s">
        <v>169</v>
      </c>
      <c r="BF485" t="s">
        <v>170</v>
      </c>
    </row>
    <row r="486" spans="1:58">
      <c r="A486">
        <v>92528</v>
      </c>
      <c r="B486" t="s">
        <v>1109</v>
      </c>
      <c r="C486">
        <v>712</v>
      </c>
      <c r="D486" t="s">
        <v>382</v>
      </c>
      <c r="E486" t="s">
        <v>383</v>
      </c>
      <c r="F486">
        <v>0.372</v>
      </c>
      <c r="G486">
        <v>37.200000000000003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100</v>
      </c>
      <c r="Q486">
        <v>0.372</v>
      </c>
      <c r="R486">
        <v>37.200000000000003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 t="s">
        <v>291</v>
      </c>
      <c r="AB486">
        <v>202309</v>
      </c>
      <c r="AC486">
        <v>202327</v>
      </c>
      <c r="AQ486" t="s">
        <v>51</v>
      </c>
      <c r="AR486" t="s">
        <v>52</v>
      </c>
      <c r="BE486" t="s">
        <v>169</v>
      </c>
      <c r="BF486" t="s">
        <v>170</v>
      </c>
    </row>
    <row r="487" spans="1:58">
      <c r="A487">
        <v>92529</v>
      </c>
      <c r="B487" t="s">
        <v>1112</v>
      </c>
      <c r="C487">
        <v>712</v>
      </c>
      <c r="D487" t="s">
        <v>113</v>
      </c>
      <c r="E487" t="s">
        <v>114</v>
      </c>
      <c r="F487">
        <v>0.22900000000000001</v>
      </c>
      <c r="G487">
        <v>22.9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100</v>
      </c>
      <c r="Q487">
        <v>0.22900000000000001</v>
      </c>
      <c r="R487">
        <v>22.9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115</v>
      </c>
      <c r="AB487">
        <v>202309</v>
      </c>
      <c r="AC487">
        <v>202327</v>
      </c>
      <c r="AQ487" t="s">
        <v>51</v>
      </c>
      <c r="AR487" t="s">
        <v>52</v>
      </c>
      <c r="BE487" t="s">
        <v>169</v>
      </c>
      <c r="BF487" t="s">
        <v>170</v>
      </c>
    </row>
    <row r="488" spans="1:58">
      <c r="A488">
        <v>92529</v>
      </c>
      <c r="B488" t="s">
        <v>1112</v>
      </c>
      <c r="C488">
        <v>712</v>
      </c>
      <c r="D488" t="s">
        <v>382</v>
      </c>
      <c r="E488" t="s">
        <v>383</v>
      </c>
      <c r="F488">
        <v>0.372</v>
      </c>
      <c r="G488">
        <v>37.200000000000003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100</v>
      </c>
      <c r="Q488">
        <v>0.372</v>
      </c>
      <c r="R488">
        <v>37.200000000000003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291</v>
      </c>
      <c r="AB488">
        <v>202309</v>
      </c>
      <c r="AC488">
        <v>202327</v>
      </c>
      <c r="AQ488" t="s">
        <v>51</v>
      </c>
      <c r="AR488" t="s">
        <v>52</v>
      </c>
      <c r="BE488" t="s">
        <v>169</v>
      </c>
      <c r="BF488" t="s">
        <v>170</v>
      </c>
    </row>
    <row r="489" spans="1:58">
      <c r="A489">
        <v>92530</v>
      </c>
      <c r="B489" t="s">
        <v>1115</v>
      </c>
      <c r="C489">
        <v>712</v>
      </c>
      <c r="D489" t="s">
        <v>113</v>
      </c>
      <c r="E489" t="s">
        <v>114</v>
      </c>
      <c r="F489">
        <v>0.22900000000000001</v>
      </c>
      <c r="G489">
        <v>22.9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100</v>
      </c>
      <c r="Q489">
        <v>0.22900000000000001</v>
      </c>
      <c r="R489">
        <v>22.9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 t="s">
        <v>115</v>
      </c>
      <c r="AB489">
        <v>202309</v>
      </c>
      <c r="AC489">
        <v>202327</v>
      </c>
      <c r="AQ489" t="s">
        <v>51</v>
      </c>
      <c r="AR489" t="s">
        <v>52</v>
      </c>
      <c r="BE489" t="s">
        <v>169</v>
      </c>
      <c r="BF489" t="s">
        <v>170</v>
      </c>
    </row>
    <row r="490" spans="1:58">
      <c r="A490">
        <v>92530</v>
      </c>
      <c r="B490" t="s">
        <v>1115</v>
      </c>
      <c r="C490">
        <v>712</v>
      </c>
      <c r="D490" t="s">
        <v>382</v>
      </c>
      <c r="E490" t="s">
        <v>383</v>
      </c>
      <c r="F490">
        <v>0.372</v>
      </c>
      <c r="G490">
        <v>37.200000000000003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100</v>
      </c>
      <c r="Q490">
        <v>0.372</v>
      </c>
      <c r="R490">
        <v>37.200000000000003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 t="s">
        <v>291</v>
      </c>
      <c r="AB490">
        <v>202309</v>
      </c>
      <c r="AC490">
        <v>202327</v>
      </c>
      <c r="AQ490" t="s">
        <v>51</v>
      </c>
      <c r="AR490" t="s">
        <v>52</v>
      </c>
      <c r="BE490" t="s">
        <v>169</v>
      </c>
      <c r="BF490" t="s">
        <v>170</v>
      </c>
    </row>
    <row r="491" spans="1:58">
      <c r="A491">
        <v>92531</v>
      </c>
      <c r="B491" t="s">
        <v>1118</v>
      </c>
      <c r="C491">
        <v>712</v>
      </c>
      <c r="D491" t="s">
        <v>113</v>
      </c>
      <c r="E491" t="s">
        <v>114</v>
      </c>
      <c r="F491">
        <v>0.22900000000000001</v>
      </c>
      <c r="G491">
        <v>22.9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100</v>
      </c>
      <c r="Q491">
        <v>0.22900000000000001</v>
      </c>
      <c r="R491">
        <v>22.9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 t="s">
        <v>115</v>
      </c>
      <c r="AB491">
        <v>202309</v>
      </c>
      <c r="AC491">
        <v>202327</v>
      </c>
      <c r="AQ491" t="s">
        <v>51</v>
      </c>
      <c r="AR491" t="s">
        <v>52</v>
      </c>
      <c r="BE491" t="s">
        <v>169</v>
      </c>
      <c r="BF491" t="s">
        <v>170</v>
      </c>
    </row>
    <row r="492" spans="1:58">
      <c r="A492">
        <v>92531</v>
      </c>
      <c r="B492" t="s">
        <v>1118</v>
      </c>
      <c r="C492">
        <v>712</v>
      </c>
      <c r="D492" t="s">
        <v>382</v>
      </c>
      <c r="E492" t="s">
        <v>383</v>
      </c>
      <c r="F492">
        <v>0.372</v>
      </c>
      <c r="G492">
        <v>37.200000000000003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100</v>
      </c>
      <c r="Q492">
        <v>0.372</v>
      </c>
      <c r="R492">
        <v>37.200000000000003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291</v>
      </c>
      <c r="AB492">
        <v>202309</v>
      </c>
      <c r="AC492">
        <v>202327</v>
      </c>
      <c r="AQ492" t="s">
        <v>51</v>
      </c>
      <c r="AR492" t="s">
        <v>52</v>
      </c>
      <c r="BE492" t="s">
        <v>169</v>
      </c>
      <c r="BF492" t="s">
        <v>170</v>
      </c>
    </row>
    <row r="493" spans="1:58">
      <c r="A493">
        <v>92532</v>
      </c>
      <c r="B493" t="s">
        <v>1121</v>
      </c>
      <c r="C493">
        <v>712</v>
      </c>
      <c r="D493" t="s">
        <v>113</v>
      </c>
      <c r="E493" t="s">
        <v>114</v>
      </c>
      <c r="F493">
        <v>0.22900000000000001</v>
      </c>
      <c r="G493">
        <v>22.9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100</v>
      </c>
      <c r="Q493">
        <v>0.22900000000000001</v>
      </c>
      <c r="R493">
        <v>22.9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115</v>
      </c>
      <c r="AB493">
        <v>202309</v>
      </c>
      <c r="AC493">
        <v>202327</v>
      </c>
      <c r="AQ493" t="s">
        <v>51</v>
      </c>
      <c r="AR493" t="s">
        <v>52</v>
      </c>
      <c r="BE493" t="s">
        <v>169</v>
      </c>
      <c r="BF493" t="s">
        <v>170</v>
      </c>
    </row>
    <row r="494" spans="1:58">
      <c r="A494">
        <v>92532</v>
      </c>
      <c r="B494" t="s">
        <v>1121</v>
      </c>
      <c r="C494">
        <v>712</v>
      </c>
      <c r="D494" t="s">
        <v>382</v>
      </c>
      <c r="E494" t="s">
        <v>383</v>
      </c>
      <c r="F494">
        <v>0.372</v>
      </c>
      <c r="G494">
        <v>37.200000000000003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100</v>
      </c>
      <c r="Q494">
        <v>0.372</v>
      </c>
      <c r="R494">
        <v>37.200000000000003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 t="s">
        <v>291</v>
      </c>
      <c r="AB494">
        <v>202309</v>
      </c>
      <c r="AC494">
        <v>202327</v>
      </c>
      <c r="AQ494" t="s">
        <v>51</v>
      </c>
      <c r="AR494" t="s">
        <v>52</v>
      </c>
      <c r="BE494" t="s">
        <v>169</v>
      </c>
      <c r="BF494" t="s">
        <v>170</v>
      </c>
    </row>
    <row r="495" spans="1:58">
      <c r="A495">
        <v>92533</v>
      </c>
      <c r="B495" t="s">
        <v>1124</v>
      </c>
      <c r="C495">
        <v>712</v>
      </c>
      <c r="D495" t="s">
        <v>113</v>
      </c>
      <c r="E495" t="s">
        <v>114</v>
      </c>
      <c r="F495">
        <v>0.22900000000000001</v>
      </c>
      <c r="G495">
        <v>22.9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100</v>
      </c>
      <c r="Q495">
        <v>0.22900000000000001</v>
      </c>
      <c r="R495">
        <v>22.9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 t="s">
        <v>115</v>
      </c>
      <c r="AB495">
        <v>202309</v>
      </c>
      <c r="AC495">
        <v>202327</v>
      </c>
      <c r="AQ495" t="s">
        <v>51</v>
      </c>
      <c r="AR495" t="s">
        <v>52</v>
      </c>
      <c r="BE495" t="s">
        <v>169</v>
      </c>
      <c r="BF495" t="s">
        <v>170</v>
      </c>
    </row>
    <row r="496" spans="1:58">
      <c r="A496">
        <v>92533</v>
      </c>
      <c r="B496" t="s">
        <v>1124</v>
      </c>
      <c r="C496">
        <v>712</v>
      </c>
      <c r="D496" t="s">
        <v>382</v>
      </c>
      <c r="E496" t="s">
        <v>383</v>
      </c>
      <c r="F496">
        <v>0.372</v>
      </c>
      <c r="G496">
        <v>37.200000000000003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100</v>
      </c>
      <c r="Q496">
        <v>0.372</v>
      </c>
      <c r="R496">
        <v>37.200000000000003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 t="s">
        <v>291</v>
      </c>
      <c r="AB496">
        <v>202309</v>
      </c>
      <c r="AC496">
        <v>202327</v>
      </c>
      <c r="AQ496" t="s">
        <v>51</v>
      </c>
      <c r="AR496" t="s">
        <v>52</v>
      </c>
      <c r="BE496" t="s">
        <v>169</v>
      </c>
      <c r="BF496" t="s">
        <v>170</v>
      </c>
    </row>
    <row r="497" spans="1:58">
      <c r="A497">
        <v>92534</v>
      </c>
      <c r="B497" t="s">
        <v>1127</v>
      </c>
      <c r="C497">
        <v>712</v>
      </c>
      <c r="D497" t="s">
        <v>113</v>
      </c>
      <c r="E497" t="s">
        <v>114</v>
      </c>
      <c r="F497">
        <v>0.22900000000000001</v>
      </c>
      <c r="G497">
        <v>22.9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100</v>
      </c>
      <c r="Q497">
        <v>0.22900000000000001</v>
      </c>
      <c r="R497">
        <v>22.9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115</v>
      </c>
      <c r="AB497">
        <v>202309</v>
      </c>
      <c r="AC497">
        <v>202327</v>
      </c>
      <c r="AQ497" t="s">
        <v>51</v>
      </c>
      <c r="AR497" t="s">
        <v>52</v>
      </c>
      <c r="BE497" t="s">
        <v>169</v>
      </c>
      <c r="BF497" t="s">
        <v>170</v>
      </c>
    </row>
    <row r="498" spans="1:58">
      <c r="A498">
        <v>92534</v>
      </c>
      <c r="B498" t="s">
        <v>1127</v>
      </c>
      <c r="C498">
        <v>712</v>
      </c>
      <c r="D498" t="s">
        <v>382</v>
      </c>
      <c r="E498" t="s">
        <v>383</v>
      </c>
      <c r="F498">
        <v>0.372</v>
      </c>
      <c r="G498">
        <v>37.200000000000003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100</v>
      </c>
      <c r="Q498">
        <v>0.372</v>
      </c>
      <c r="R498">
        <v>37.200000000000003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291</v>
      </c>
      <c r="AB498">
        <v>202309</v>
      </c>
      <c r="AC498">
        <v>202327</v>
      </c>
      <c r="AQ498" t="s">
        <v>51</v>
      </c>
      <c r="AR498" t="s">
        <v>52</v>
      </c>
      <c r="BE498" t="s">
        <v>169</v>
      </c>
      <c r="BF498" t="s">
        <v>170</v>
      </c>
    </row>
    <row r="499" spans="1:58">
      <c r="A499">
        <v>92535</v>
      </c>
      <c r="B499" t="s">
        <v>1130</v>
      </c>
      <c r="C499">
        <v>712</v>
      </c>
      <c r="D499" t="s">
        <v>113</v>
      </c>
      <c r="E499" t="s">
        <v>114</v>
      </c>
      <c r="F499">
        <v>0.22900000000000001</v>
      </c>
      <c r="G499">
        <v>22.9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100</v>
      </c>
      <c r="Q499">
        <v>0.22900000000000001</v>
      </c>
      <c r="R499">
        <v>22.9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 t="s">
        <v>115</v>
      </c>
      <c r="AB499">
        <v>202309</v>
      </c>
      <c r="AC499">
        <v>202327</v>
      </c>
      <c r="AQ499" t="s">
        <v>51</v>
      </c>
      <c r="AR499" t="s">
        <v>52</v>
      </c>
      <c r="BE499" t="s">
        <v>169</v>
      </c>
      <c r="BF499" t="s">
        <v>170</v>
      </c>
    </row>
    <row r="500" spans="1:58">
      <c r="A500">
        <v>92535</v>
      </c>
      <c r="B500" t="s">
        <v>1130</v>
      </c>
      <c r="C500">
        <v>712</v>
      </c>
      <c r="D500" t="s">
        <v>382</v>
      </c>
      <c r="E500" t="s">
        <v>383</v>
      </c>
      <c r="F500">
        <v>0.372</v>
      </c>
      <c r="G500">
        <v>37.200000000000003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100</v>
      </c>
      <c r="Q500">
        <v>0.372</v>
      </c>
      <c r="R500">
        <v>37.200000000000003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 t="s">
        <v>291</v>
      </c>
      <c r="AB500">
        <v>202309</v>
      </c>
      <c r="AC500">
        <v>202327</v>
      </c>
      <c r="AQ500" t="s">
        <v>51</v>
      </c>
      <c r="AR500" t="s">
        <v>52</v>
      </c>
      <c r="BE500" t="s">
        <v>169</v>
      </c>
      <c r="BF500" t="s">
        <v>170</v>
      </c>
    </row>
    <row r="501" spans="1:58">
      <c r="A501">
        <v>92536</v>
      </c>
      <c r="B501" t="s">
        <v>1133</v>
      </c>
      <c r="C501">
        <v>712</v>
      </c>
      <c r="D501" t="s">
        <v>113</v>
      </c>
      <c r="E501" t="s">
        <v>114</v>
      </c>
      <c r="F501">
        <v>0.22900000000000001</v>
      </c>
      <c r="G501">
        <v>22.9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100</v>
      </c>
      <c r="Q501">
        <v>0.22900000000000001</v>
      </c>
      <c r="R501">
        <v>22.9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 t="s">
        <v>115</v>
      </c>
      <c r="AB501">
        <v>202309</v>
      </c>
      <c r="AC501">
        <v>202327</v>
      </c>
      <c r="AQ501" t="s">
        <v>51</v>
      </c>
      <c r="AR501" t="s">
        <v>52</v>
      </c>
      <c r="BE501" t="s">
        <v>169</v>
      </c>
      <c r="BF501" t="s">
        <v>170</v>
      </c>
    </row>
    <row r="502" spans="1:58">
      <c r="A502">
        <v>92536</v>
      </c>
      <c r="B502" t="s">
        <v>1133</v>
      </c>
      <c r="C502">
        <v>712</v>
      </c>
      <c r="D502" t="s">
        <v>382</v>
      </c>
      <c r="E502" t="s">
        <v>383</v>
      </c>
      <c r="F502">
        <v>0.372</v>
      </c>
      <c r="G502">
        <v>37.200000000000003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100</v>
      </c>
      <c r="Q502">
        <v>0.372</v>
      </c>
      <c r="R502">
        <v>37.200000000000003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291</v>
      </c>
      <c r="AB502">
        <v>202309</v>
      </c>
      <c r="AC502">
        <v>202327</v>
      </c>
      <c r="AQ502" t="s">
        <v>51</v>
      </c>
      <c r="AR502" t="s">
        <v>52</v>
      </c>
      <c r="BE502" t="s">
        <v>169</v>
      </c>
      <c r="BF502" t="s">
        <v>170</v>
      </c>
    </row>
    <row r="503" spans="1:58">
      <c r="A503">
        <v>92537</v>
      </c>
      <c r="B503" t="s">
        <v>1136</v>
      </c>
      <c r="C503">
        <v>712</v>
      </c>
      <c r="D503" t="s">
        <v>113</v>
      </c>
      <c r="E503" t="s">
        <v>114</v>
      </c>
      <c r="F503">
        <v>0.22900000000000001</v>
      </c>
      <c r="G503">
        <v>22.9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100</v>
      </c>
      <c r="Q503">
        <v>0.22900000000000001</v>
      </c>
      <c r="R503">
        <v>22.9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115</v>
      </c>
      <c r="AB503">
        <v>202309</v>
      </c>
      <c r="AC503">
        <v>202327</v>
      </c>
      <c r="AQ503" t="s">
        <v>51</v>
      </c>
      <c r="AR503" t="s">
        <v>52</v>
      </c>
      <c r="BE503" t="s">
        <v>169</v>
      </c>
      <c r="BF503" t="s">
        <v>170</v>
      </c>
    </row>
    <row r="504" spans="1:58">
      <c r="A504">
        <v>92537</v>
      </c>
      <c r="B504" t="s">
        <v>1136</v>
      </c>
      <c r="C504">
        <v>712</v>
      </c>
      <c r="D504" t="s">
        <v>382</v>
      </c>
      <c r="E504" t="s">
        <v>383</v>
      </c>
      <c r="F504">
        <v>0.372</v>
      </c>
      <c r="G504">
        <v>37.200000000000003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100</v>
      </c>
      <c r="Q504">
        <v>0.372</v>
      </c>
      <c r="R504">
        <v>37.200000000000003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 t="s">
        <v>291</v>
      </c>
      <c r="AB504">
        <v>202309</v>
      </c>
      <c r="AC504">
        <v>202327</v>
      </c>
      <c r="AQ504" t="s">
        <v>51</v>
      </c>
      <c r="AR504" t="s">
        <v>52</v>
      </c>
      <c r="BE504" t="s">
        <v>169</v>
      </c>
      <c r="BF504" t="s">
        <v>170</v>
      </c>
    </row>
    <row r="505" spans="1:58">
      <c r="A505">
        <v>92538</v>
      </c>
      <c r="B505" t="s">
        <v>1139</v>
      </c>
      <c r="C505">
        <v>712</v>
      </c>
      <c r="D505" t="s">
        <v>113</v>
      </c>
      <c r="E505" t="s">
        <v>114</v>
      </c>
      <c r="F505">
        <v>0.22900000000000001</v>
      </c>
      <c r="G505">
        <v>22.9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100</v>
      </c>
      <c r="Q505">
        <v>0.22900000000000001</v>
      </c>
      <c r="R505">
        <v>22.9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 t="s">
        <v>115</v>
      </c>
      <c r="AB505">
        <v>202309</v>
      </c>
      <c r="AC505">
        <v>202327</v>
      </c>
      <c r="AQ505" t="s">
        <v>51</v>
      </c>
      <c r="AR505" t="s">
        <v>52</v>
      </c>
      <c r="BE505" t="s">
        <v>169</v>
      </c>
      <c r="BF505" t="s">
        <v>170</v>
      </c>
    </row>
    <row r="506" spans="1:58">
      <c r="A506">
        <v>92538</v>
      </c>
      <c r="B506" t="s">
        <v>1139</v>
      </c>
      <c r="C506">
        <v>712</v>
      </c>
      <c r="D506" t="s">
        <v>382</v>
      </c>
      <c r="E506" t="s">
        <v>383</v>
      </c>
      <c r="F506">
        <v>0.372</v>
      </c>
      <c r="G506">
        <v>37.200000000000003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100</v>
      </c>
      <c r="Q506">
        <v>0.372</v>
      </c>
      <c r="R506">
        <v>37.200000000000003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 t="s">
        <v>291</v>
      </c>
      <c r="AB506">
        <v>202309</v>
      </c>
      <c r="AC506">
        <v>202327</v>
      </c>
      <c r="AQ506" t="s">
        <v>51</v>
      </c>
      <c r="AR506" t="s">
        <v>52</v>
      </c>
      <c r="BE506" t="s">
        <v>169</v>
      </c>
      <c r="BF506" t="s">
        <v>170</v>
      </c>
    </row>
    <row r="507" spans="1:58">
      <c r="A507">
        <v>92539</v>
      </c>
      <c r="B507" t="s">
        <v>1142</v>
      </c>
      <c r="C507">
        <v>712</v>
      </c>
      <c r="D507" t="s">
        <v>43</v>
      </c>
      <c r="E507" t="s">
        <v>44</v>
      </c>
      <c r="F507">
        <v>2.6859999999999999</v>
      </c>
      <c r="G507">
        <v>26.86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10</v>
      </c>
      <c r="Q507">
        <v>2.6859999999999999</v>
      </c>
      <c r="R507">
        <v>26.86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45</v>
      </c>
      <c r="AB507">
        <v>202309</v>
      </c>
      <c r="AC507">
        <v>202327</v>
      </c>
      <c r="AO507" t="s">
        <v>49</v>
      </c>
      <c r="AP507" t="s">
        <v>50</v>
      </c>
      <c r="BA507" t="s">
        <v>55</v>
      </c>
      <c r="BB507" t="s">
        <v>56</v>
      </c>
    </row>
    <row r="508" spans="1:58">
      <c r="A508">
        <v>92541</v>
      </c>
      <c r="B508" t="s">
        <v>1144</v>
      </c>
      <c r="C508">
        <v>712</v>
      </c>
      <c r="D508" t="s">
        <v>289</v>
      </c>
      <c r="E508" t="s">
        <v>290</v>
      </c>
      <c r="F508">
        <v>1.0580000000000001</v>
      </c>
      <c r="G508">
        <v>26.45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25</v>
      </c>
      <c r="Q508">
        <v>1.0580000000000001</v>
      </c>
      <c r="R508">
        <v>26.45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291</v>
      </c>
      <c r="AB508">
        <v>202308</v>
      </c>
      <c r="AC508">
        <v>202327</v>
      </c>
      <c r="AO508" t="s">
        <v>49</v>
      </c>
      <c r="AP508" t="s">
        <v>50</v>
      </c>
      <c r="AQ508" t="s">
        <v>51</v>
      </c>
      <c r="AR508" t="s">
        <v>52</v>
      </c>
      <c r="BE508" t="s">
        <v>169</v>
      </c>
      <c r="BF508" t="s">
        <v>170</v>
      </c>
    </row>
    <row r="509" spans="1:58">
      <c r="A509">
        <v>92543</v>
      </c>
      <c r="B509" t="s">
        <v>1146</v>
      </c>
      <c r="C509">
        <v>712</v>
      </c>
      <c r="D509" t="s">
        <v>289</v>
      </c>
      <c r="E509" t="s">
        <v>290</v>
      </c>
      <c r="F509">
        <v>1.0580000000000001</v>
      </c>
      <c r="G509">
        <v>26.45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25</v>
      </c>
      <c r="Q509">
        <v>1.0580000000000001</v>
      </c>
      <c r="R509">
        <v>26.45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 t="s">
        <v>291</v>
      </c>
      <c r="AB509">
        <v>202302</v>
      </c>
      <c r="AC509">
        <v>202326</v>
      </c>
      <c r="AO509" t="s">
        <v>49</v>
      </c>
      <c r="AP509" t="s">
        <v>50</v>
      </c>
      <c r="AQ509" t="s">
        <v>51</v>
      </c>
      <c r="AR509" t="s">
        <v>52</v>
      </c>
      <c r="BE509" t="s">
        <v>169</v>
      </c>
      <c r="BF509" t="s">
        <v>170</v>
      </c>
    </row>
    <row r="510" spans="1:58">
      <c r="A510">
        <v>92545</v>
      </c>
      <c r="B510" t="s">
        <v>1148</v>
      </c>
      <c r="C510">
        <v>712</v>
      </c>
      <c r="D510" t="s">
        <v>289</v>
      </c>
      <c r="E510" t="s">
        <v>290</v>
      </c>
      <c r="F510">
        <v>1.272</v>
      </c>
      <c r="G510">
        <v>31.8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25</v>
      </c>
      <c r="Q510">
        <v>1.272</v>
      </c>
      <c r="R510">
        <v>31.8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 t="s">
        <v>291</v>
      </c>
      <c r="AB510">
        <v>202302</v>
      </c>
      <c r="AC510">
        <v>202326</v>
      </c>
      <c r="AG510" t="s">
        <v>374</v>
      </c>
      <c r="AH510" t="s">
        <v>375</v>
      </c>
      <c r="AS510" t="s">
        <v>417</v>
      </c>
      <c r="AT510" t="s">
        <v>418</v>
      </c>
      <c r="BE510" t="s">
        <v>169</v>
      </c>
      <c r="BF510" t="s">
        <v>170</v>
      </c>
    </row>
    <row r="511" spans="1:58">
      <c r="A511">
        <v>92546</v>
      </c>
      <c r="B511" t="s">
        <v>1150</v>
      </c>
      <c r="C511">
        <v>712</v>
      </c>
      <c r="D511" t="s">
        <v>289</v>
      </c>
      <c r="E511" t="s">
        <v>290</v>
      </c>
      <c r="F511">
        <v>1.272</v>
      </c>
      <c r="G511">
        <v>31.8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25</v>
      </c>
      <c r="Q511">
        <v>1.272</v>
      </c>
      <c r="R511">
        <v>31.8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 t="s">
        <v>291</v>
      </c>
      <c r="AB511">
        <v>202302</v>
      </c>
      <c r="AC511">
        <v>202326</v>
      </c>
      <c r="AG511" t="s">
        <v>374</v>
      </c>
      <c r="AH511" t="s">
        <v>375</v>
      </c>
      <c r="AS511" t="s">
        <v>417</v>
      </c>
      <c r="AT511" t="s">
        <v>418</v>
      </c>
      <c r="BE511" t="s">
        <v>169</v>
      </c>
      <c r="BF511" t="s">
        <v>170</v>
      </c>
    </row>
    <row r="512" spans="1:58">
      <c r="A512">
        <v>92547</v>
      </c>
      <c r="B512" t="s">
        <v>1152</v>
      </c>
      <c r="C512">
        <v>712</v>
      </c>
      <c r="D512" t="s">
        <v>215</v>
      </c>
      <c r="E512" t="s">
        <v>216</v>
      </c>
      <c r="F512">
        <v>1.986</v>
      </c>
      <c r="G512">
        <v>49.65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25</v>
      </c>
      <c r="Q512">
        <v>1.986</v>
      </c>
      <c r="R512">
        <v>49.65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217</v>
      </c>
      <c r="AB512">
        <v>202302</v>
      </c>
      <c r="AC512">
        <v>202326</v>
      </c>
      <c r="AO512" t="s">
        <v>49</v>
      </c>
      <c r="AP512" t="s">
        <v>50</v>
      </c>
      <c r="BC512" t="s">
        <v>61</v>
      </c>
      <c r="BD512" t="s">
        <v>62</v>
      </c>
    </row>
    <row r="513" spans="1:58">
      <c r="A513">
        <v>92548</v>
      </c>
      <c r="B513" t="s">
        <v>1154</v>
      </c>
      <c r="C513">
        <v>712</v>
      </c>
      <c r="D513" t="s">
        <v>284</v>
      </c>
      <c r="E513" t="s">
        <v>285</v>
      </c>
      <c r="F513">
        <v>0.98599999999999999</v>
      </c>
      <c r="G513">
        <v>24.65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25</v>
      </c>
      <c r="Q513">
        <v>0.98599999999999999</v>
      </c>
      <c r="R513">
        <v>24.65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286</v>
      </c>
      <c r="AB513">
        <v>202302</v>
      </c>
      <c r="AC513">
        <v>202326</v>
      </c>
      <c r="AM513" t="s">
        <v>368</v>
      </c>
      <c r="AN513" t="s">
        <v>369</v>
      </c>
      <c r="AS513" t="s">
        <v>417</v>
      </c>
      <c r="AT513" t="s">
        <v>418</v>
      </c>
      <c r="BC513" t="s">
        <v>61</v>
      </c>
      <c r="BD513" t="s">
        <v>62</v>
      </c>
    </row>
    <row r="514" spans="1:58">
      <c r="A514">
        <v>92551</v>
      </c>
      <c r="B514" t="s">
        <v>1156</v>
      </c>
      <c r="C514">
        <v>712</v>
      </c>
      <c r="D514" t="s">
        <v>284</v>
      </c>
      <c r="E514" t="s">
        <v>285</v>
      </c>
      <c r="F514">
        <v>0.98599999999999999</v>
      </c>
      <c r="G514">
        <v>24.65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25</v>
      </c>
      <c r="Q514">
        <v>0.98599999999999999</v>
      </c>
      <c r="R514">
        <v>24.65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 t="s">
        <v>286</v>
      </c>
      <c r="AB514">
        <v>202302</v>
      </c>
      <c r="AC514">
        <v>202326</v>
      </c>
      <c r="AS514" t="s">
        <v>417</v>
      </c>
      <c r="AT514" t="s">
        <v>418</v>
      </c>
      <c r="BC514" t="s">
        <v>61</v>
      </c>
      <c r="BD514" t="s">
        <v>62</v>
      </c>
    </row>
    <row r="515" spans="1:58">
      <c r="A515">
        <v>92553</v>
      </c>
      <c r="B515" t="s">
        <v>1158</v>
      </c>
      <c r="C515">
        <v>712</v>
      </c>
      <c r="D515" t="s">
        <v>524</v>
      </c>
      <c r="E515" t="s">
        <v>525</v>
      </c>
      <c r="F515">
        <v>0.55800000000000005</v>
      </c>
      <c r="G515">
        <v>55.8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100</v>
      </c>
      <c r="Q515">
        <v>0.55800000000000005</v>
      </c>
      <c r="R515">
        <v>55.8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 t="s">
        <v>526</v>
      </c>
      <c r="AB515">
        <v>202302</v>
      </c>
      <c r="AC515">
        <v>202326</v>
      </c>
      <c r="AQ515" t="s">
        <v>51</v>
      </c>
      <c r="AR515" t="s">
        <v>52</v>
      </c>
      <c r="BE515" t="s">
        <v>169</v>
      </c>
      <c r="BF515" t="s">
        <v>170</v>
      </c>
    </row>
    <row r="516" spans="1:58">
      <c r="A516">
        <v>92554</v>
      </c>
      <c r="B516" t="s">
        <v>1160</v>
      </c>
      <c r="C516">
        <v>712</v>
      </c>
      <c r="D516" t="s">
        <v>524</v>
      </c>
      <c r="E516" t="s">
        <v>525</v>
      </c>
      <c r="F516">
        <v>0.55800000000000005</v>
      </c>
      <c r="G516">
        <v>55.8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100</v>
      </c>
      <c r="Q516">
        <v>0.55800000000000005</v>
      </c>
      <c r="R516">
        <v>55.8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 t="s">
        <v>526</v>
      </c>
      <c r="AB516">
        <v>202301</v>
      </c>
      <c r="AC516">
        <v>202327</v>
      </c>
      <c r="AQ516" t="s">
        <v>51</v>
      </c>
      <c r="AR516" t="s">
        <v>52</v>
      </c>
      <c r="BE516" t="s">
        <v>169</v>
      </c>
      <c r="BF516" t="s">
        <v>170</v>
      </c>
    </row>
    <row r="517" spans="1:58">
      <c r="A517">
        <v>92555</v>
      </c>
      <c r="B517" t="s">
        <v>1162</v>
      </c>
      <c r="C517">
        <v>712</v>
      </c>
      <c r="D517" t="s">
        <v>524</v>
      </c>
      <c r="E517" t="s">
        <v>525</v>
      </c>
      <c r="F517">
        <v>0.55800000000000005</v>
      </c>
      <c r="G517">
        <v>55.8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100</v>
      </c>
      <c r="Q517">
        <v>0.55800000000000005</v>
      </c>
      <c r="R517">
        <v>55.8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526</v>
      </c>
      <c r="AB517">
        <v>202301</v>
      </c>
      <c r="AC517">
        <v>202327</v>
      </c>
      <c r="AQ517" t="s">
        <v>51</v>
      </c>
      <c r="AR517" t="s">
        <v>52</v>
      </c>
      <c r="BE517" t="s">
        <v>169</v>
      </c>
      <c r="BF517" t="s">
        <v>170</v>
      </c>
    </row>
    <row r="518" spans="1:58">
      <c r="A518">
        <v>92556</v>
      </c>
      <c r="B518" t="s">
        <v>1164</v>
      </c>
      <c r="C518">
        <v>712</v>
      </c>
      <c r="D518" t="s">
        <v>524</v>
      </c>
      <c r="E518" t="s">
        <v>525</v>
      </c>
      <c r="F518">
        <v>0.55800000000000005</v>
      </c>
      <c r="G518">
        <v>55.8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100</v>
      </c>
      <c r="Q518">
        <v>0.55800000000000005</v>
      </c>
      <c r="R518">
        <v>55.8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526</v>
      </c>
      <c r="AB518">
        <v>202301</v>
      </c>
      <c r="AC518">
        <v>202327</v>
      </c>
      <c r="AQ518" t="s">
        <v>51</v>
      </c>
      <c r="AR518" t="s">
        <v>52</v>
      </c>
      <c r="BE518" t="s">
        <v>169</v>
      </c>
      <c r="BF518" t="s">
        <v>170</v>
      </c>
    </row>
    <row r="519" spans="1:58">
      <c r="A519">
        <v>92557</v>
      </c>
      <c r="B519" t="s">
        <v>1166</v>
      </c>
      <c r="C519">
        <v>712</v>
      </c>
      <c r="D519" t="s">
        <v>524</v>
      </c>
      <c r="E519" t="s">
        <v>525</v>
      </c>
      <c r="F519">
        <v>0.55800000000000005</v>
      </c>
      <c r="G519">
        <v>55.8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100</v>
      </c>
      <c r="Q519">
        <v>0.55800000000000005</v>
      </c>
      <c r="R519">
        <v>55.8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 t="s">
        <v>526</v>
      </c>
      <c r="AB519">
        <v>202301</v>
      </c>
      <c r="AC519">
        <v>202327</v>
      </c>
      <c r="AQ519" t="s">
        <v>51</v>
      </c>
      <c r="AR519" t="s">
        <v>52</v>
      </c>
      <c r="BE519" t="s">
        <v>169</v>
      </c>
      <c r="BF519" t="s">
        <v>170</v>
      </c>
    </row>
    <row r="520" spans="1:58">
      <c r="A520">
        <v>92558</v>
      </c>
      <c r="B520" t="s">
        <v>1168</v>
      </c>
      <c r="C520">
        <v>712</v>
      </c>
      <c r="D520" t="s">
        <v>524</v>
      </c>
      <c r="E520" t="s">
        <v>525</v>
      </c>
      <c r="F520">
        <v>0.55800000000000005</v>
      </c>
      <c r="G520">
        <v>55.8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100</v>
      </c>
      <c r="Q520">
        <v>0.55800000000000005</v>
      </c>
      <c r="R520">
        <v>55.8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 t="s">
        <v>526</v>
      </c>
      <c r="AB520">
        <v>202301</v>
      </c>
      <c r="AC520">
        <v>202327</v>
      </c>
      <c r="AQ520" t="s">
        <v>51</v>
      </c>
      <c r="AR520" t="s">
        <v>52</v>
      </c>
      <c r="BE520" t="s">
        <v>169</v>
      </c>
      <c r="BF520" t="s">
        <v>170</v>
      </c>
    </row>
    <row r="521" spans="1:58">
      <c r="A521">
        <v>92559</v>
      </c>
      <c r="B521" t="s">
        <v>1170</v>
      </c>
      <c r="C521">
        <v>712</v>
      </c>
      <c r="D521" t="s">
        <v>524</v>
      </c>
      <c r="E521" t="s">
        <v>525</v>
      </c>
      <c r="F521">
        <v>0.55800000000000005</v>
      </c>
      <c r="G521">
        <v>55.8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100</v>
      </c>
      <c r="Q521">
        <v>0.55800000000000005</v>
      </c>
      <c r="R521">
        <v>55.8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 t="s">
        <v>526</v>
      </c>
      <c r="AB521">
        <v>202301</v>
      </c>
      <c r="AC521">
        <v>202327</v>
      </c>
      <c r="AQ521" t="s">
        <v>51</v>
      </c>
      <c r="AR521" t="s">
        <v>52</v>
      </c>
      <c r="BE521" t="s">
        <v>169</v>
      </c>
      <c r="BF521" t="s">
        <v>170</v>
      </c>
    </row>
    <row r="522" spans="1:58">
      <c r="A522">
        <v>92560</v>
      </c>
      <c r="B522" t="s">
        <v>1172</v>
      </c>
      <c r="C522">
        <v>712</v>
      </c>
      <c r="D522" t="s">
        <v>524</v>
      </c>
      <c r="E522" t="s">
        <v>525</v>
      </c>
      <c r="F522">
        <v>0.55800000000000005</v>
      </c>
      <c r="G522">
        <v>55.8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100</v>
      </c>
      <c r="Q522">
        <v>0.55800000000000005</v>
      </c>
      <c r="R522">
        <v>55.8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526</v>
      </c>
      <c r="AB522">
        <v>202301</v>
      </c>
      <c r="AC522">
        <v>202327</v>
      </c>
      <c r="AQ522" t="s">
        <v>51</v>
      </c>
      <c r="AR522" t="s">
        <v>52</v>
      </c>
      <c r="BE522" t="s">
        <v>169</v>
      </c>
      <c r="BF522" t="s">
        <v>170</v>
      </c>
    </row>
    <row r="523" spans="1:58">
      <c r="A523">
        <v>92561</v>
      </c>
      <c r="B523" t="s">
        <v>1174</v>
      </c>
      <c r="C523">
        <v>712</v>
      </c>
      <c r="D523" t="s">
        <v>524</v>
      </c>
      <c r="E523" t="s">
        <v>525</v>
      </c>
      <c r="F523">
        <v>0.55800000000000005</v>
      </c>
      <c r="G523">
        <v>55.8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100</v>
      </c>
      <c r="Q523">
        <v>0.55800000000000005</v>
      </c>
      <c r="R523">
        <v>55.8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526</v>
      </c>
      <c r="AB523">
        <v>202301</v>
      </c>
      <c r="AC523">
        <v>202327</v>
      </c>
      <c r="AQ523" t="s">
        <v>51</v>
      </c>
      <c r="AR523" t="s">
        <v>52</v>
      </c>
      <c r="BE523" t="s">
        <v>169</v>
      </c>
      <c r="BF523" t="s">
        <v>170</v>
      </c>
    </row>
    <row r="524" spans="1:58">
      <c r="A524">
        <v>92562</v>
      </c>
      <c r="B524" t="s">
        <v>1176</v>
      </c>
      <c r="C524">
        <v>712</v>
      </c>
      <c r="D524" t="s">
        <v>524</v>
      </c>
      <c r="E524" t="s">
        <v>525</v>
      </c>
      <c r="F524">
        <v>0.55800000000000005</v>
      </c>
      <c r="G524">
        <v>55.8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100</v>
      </c>
      <c r="Q524">
        <v>0.55800000000000005</v>
      </c>
      <c r="R524">
        <v>55.8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 t="s">
        <v>526</v>
      </c>
      <c r="AB524">
        <v>202301</v>
      </c>
      <c r="AC524">
        <v>202327</v>
      </c>
      <c r="AQ524" t="s">
        <v>51</v>
      </c>
      <c r="AR524" t="s">
        <v>52</v>
      </c>
      <c r="BE524" t="s">
        <v>169</v>
      </c>
      <c r="BF524" t="s">
        <v>170</v>
      </c>
    </row>
    <row r="525" spans="1:58">
      <c r="A525">
        <v>92563</v>
      </c>
      <c r="B525" t="s">
        <v>1178</v>
      </c>
      <c r="C525">
        <v>712</v>
      </c>
      <c r="D525" t="s">
        <v>524</v>
      </c>
      <c r="E525" t="s">
        <v>525</v>
      </c>
      <c r="F525">
        <v>0.55800000000000005</v>
      </c>
      <c r="G525">
        <v>55.8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100</v>
      </c>
      <c r="Q525">
        <v>0.55800000000000005</v>
      </c>
      <c r="R525">
        <v>55.8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 t="s">
        <v>526</v>
      </c>
      <c r="AB525">
        <v>202301</v>
      </c>
      <c r="AC525">
        <v>202327</v>
      </c>
      <c r="AQ525" t="s">
        <v>51</v>
      </c>
      <c r="AR525" t="s">
        <v>52</v>
      </c>
      <c r="BE525" t="s">
        <v>169</v>
      </c>
      <c r="BF525" t="s">
        <v>170</v>
      </c>
    </row>
    <row r="526" spans="1:58">
      <c r="A526">
        <v>92564</v>
      </c>
      <c r="B526" t="s">
        <v>1180</v>
      </c>
      <c r="C526">
        <v>712</v>
      </c>
      <c r="D526" t="s">
        <v>524</v>
      </c>
      <c r="E526" t="s">
        <v>525</v>
      </c>
      <c r="F526">
        <v>0.55800000000000005</v>
      </c>
      <c r="G526">
        <v>55.8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100</v>
      </c>
      <c r="Q526">
        <v>0.55800000000000005</v>
      </c>
      <c r="R526">
        <v>55.8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 t="s">
        <v>526</v>
      </c>
      <c r="AB526">
        <v>202301</v>
      </c>
      <c r="AC526">
        <v>202327</v>
      </c>
      <c r="AQ526" t="s">
        <v>51</v>
      </c>
      <c r="AR526" t="s">
        <v>52</v>
      </c>
      <c r="BE526" t="s">
        <v>169</v>
      </c>
      <c r="BF526" t="s">
        <v>170</v>
      </c>
    </row>
    <row r="527" spans="1:58">
      <c r="A527">
        <v>92565</v>
      </c>
      <c r="B527" t="s">
        <v>1182</v>
      </c>
      <c r="C527">
        <v>712</v>
      </c>
      <c r="D527" t="s">
        <v>524</v>
      </c>
      <c r="E527" t="s">
        <v>525</v>
      </c>
      <c r="F527">
        <v>40</v>
      </c>
      <c r="G527">
        <v>4000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100</v>
      </c>
      <c r="Q527">
        <v>40</v>
      </c>
      <c r="R527">
        <v>4000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526</v>
      </c>
      <c r="AB527">
        <v>202301</v>
      </c>
      <c r="AC527">
        <v>202327</v>
      </c>
      <c r="AQ527" t="s">
        <v>51</v>
      </c>
      <c r="AR527" t="s">
        <v>52</v>
      </c>
      <c r="BE527" t="s">
        <v>169</v>
      </c>
      <c r="BF527" t="s">
        <v>170</v>
      </c>
    </row>
    <row r="528" spans="1:58">
      <c r="A528">
        <v>92647</v>
      </c>
      <c r="B528" t="s">
        <v>1184</v>
      </c>
      <c r="C528">
        <v>712</v>
      </c>
      <c r="D528" t="s">
        <v>739</v>
      </c>
      <c r="E528" t="s">
        <v>740</v>
      </c>
      <c r="F528">
        <v>60</v>
      </c>
      <c r="G528">
        <v>60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1</v>
      </c>
      <c r="Q528">
        <v>60</v>
      </c>
      <c r="R528">
        <v>60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740</v>
      </c>
      <c r="AB528">
        <v>202301</v>
      </c>
      <c r="AC528">
        <v>202327</v>
      </c>
      <c r="BE528" t="s">
        <v>169</v>
      </c>
      <c r="BF528" t="s">
        <v>170</v>
      </c>
    </row>
    <row r="529" spans="1:62">
      <c r="A529">
        <v>92647</v>
      </c>
      <c r="B529" t="s">
        <v>1184</v>
      </c>
      <c r="C529">
        <v>712</v>
      </c>
      <c r="D529" t="s">
        <v>742</v>
      </c>
      <c r="E529" t="s">
        <v>743</v>
      </c>
      <c r="F529">
        <v>55.715000000000003</v>
      </c>
      <c r="G529">
        <v>55.71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1</v>
      </c>
      <c r="Q529">
        <v>55.715000000000003</v>
      </c>
      <c r="R529">
        <v>55.71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 t="s">
        <v>744</v>
      </c>
      <c r="AB529">
        <v>202309</v>
      </c>
      <c r="AC529">
        <v>202327</v>
      </c>
      <c r="BE529" t="s">
        <v>169</v>
      </c>
      <c r="BF529" t="s">
        <v>170</v>
      </c>
    </row>
    <row r="530" spans="1:62">
      <c r="A530">
        <v>92648</v>
      </c>
      <c r="B530" t="s">
        <v>1187</v>
      </c>
      <c r="C530">
        <v>712</v>
      </c>
      <c r="D530" t="s">
        <v>739</v>
      </c>
      <c r="E530" t="s">
        <v>740</v>
      </c>
      <c r="F530">
        <v>60</v>
      </c>
      <c r="G530">
        <v>60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1</v>
      </c>
      <c r="Q530">
        <v>60</v>
      </c>
      <c r="R530">
        <v>60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 t="s">
        <v>740</v>
      </c>
      <c r="AB530">
        <v>202309</v>
      </c>
      <c r="AC530">
        <v>202327</v>
      </c>
      <c r="BE530" t="s">
        <v>169</v>
      </c>
      <c r="BF530" t="s">
        <v>170</v>
      </c>
    </row>
    <row r="531" spans="1:62">
      <c r="A531">
        <v>92648</v>
      </c>
      <c r="B531" t="s">
        <v>1187</v>
      </c>
      <c r="C531">
        <v>712</v>
      </c>
      <c r="D531" t="s">
        <v>742</v>
      </c>
      <c r="E531" t="s">
        <v>743</v>
      </c>
      <c r="F531">
        <v>55.715000000000003</v>
      </c>
      <c r="G531">
        <v>55.71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1</v>
      </c>
      <c r="Q531">
        <v>55.715000000000003</v>
      </c>
      <c r="R531">
        <v>55.71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 t="s">
        <v>744</v>
      </c>
      <c r="AB531">
        <v>202309</v>
      </c>
      <c r="AC531">
        <v>202327</v>
      </c>
      <c r="BE531" t="s">
        <v>169</v>
      </c>
      <c r="BF531" t="s">
        <v>170</v>
      </c>
    </row>
    <row r="532" spans="1:62">
      <c r="A532">
        <v>92649</v>
      </c>
      <c r="B532" t="s">
        <v>1190</v>
      </c>
      <c r="C532">
        <v>712</v>
      </c>
      <c r="D532" t="s">
        <v>74</v>
      </c>
      <c r="E532" t="s">
        <v>75</v>
      </c>
      <c r="F532">
        <v>175.715</v>
      </c>
      <c r="G532">
        <v>175.71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1</v>
      </c>
      <c r="Q532">
        <v>175.715</v>
      </c>
      <c r="R532">
        <v>175.71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B532">
        <v>202309</v>
      </c>
      <c r="AC532">
        <v>202327</v>
      </c>
      <c r="AO532" t="s">
        <v>49</v>
      </c>
      <c r="AP532" t="s">
        <v>50</v>
      </c>
      <c r="AQ532" t="s">
        <v>51</v>
      </c>
      <c r="AR532" t="s">
        <v>52</v>
      </c>
      <c r="BI532" t="s">
        <v>393</v>
      </c>
      <c r="BJ532" t="s">
        <v>394</v>
      </c>
    </row>
    <row r="533" spans="1:62">
      <c r="A533">
        <v>92650</v>
      </c>
      <c r="B533" t="s">
        <v>1192</v>
      </c>
      <c r="C533">
        <v>712</v>
      </c>
      <c r="D533" t="s">
        <v>74</v>
      </c>
      <c r="E533" t="s">
        <v>75</v>
      </c>
      <c r="F533">
        <v>272.858</v>
      </c>
      <c r="G533">
        <v>272.85000000000002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1</v>
      </c>
      <c r="Q533">
        <v>272.858</v>
      </c>
      <c r="R533">
        <v>272.85000000000002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B533">
        <v>202305</v>
      </c>
      <c r="AC533">
        <v>202326</v>
      </c>
      <c r="AO533" t="s">
        <v>49</v>
      </c>
      <c r="AP533" t="s">
        <v>50</v>
      </c>
      <c r="AQ533" t="s">
        <v>51</v>
      </c>
      <c r="AR533" t="s">
        <v>52</v>
      </c>
      <c r="BI533" t="s">
        <v>393</v>
      </c>
      <c r="BJ533" t="s">
        <v>394</v>
      </c>
    </row>
    <row r="534" spans="1:62">
      <c r="A534">
        <v>92669</v>
      </c>
      <c r="B534" t="s">
        <v>1194</v>
      </c>
      <c r="C534">
        <v>712</v>
      </c>
      <c r="D534" t="s">
        <v>86</v>
      </c>
      <c r="E534" t="s">
        <v>87</v>
      </c>
      <c r="F534">
        <v>6.4</v>
      </c>
      <c r="G534">
        <v>64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10</v>
      </c>
      <c r="Q534">
        <v>6.4</v>
      </c>
      <c r="R534">
        <v>64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 t="s">
        <v>88</v>
      </c>
      <c r="AB534">
        <v>202305</v>
      </c>
      <c r="AC534">
        <v>202318</v>
      </c>
      <c r="BC534" t="s">
        <v>61</v>
      </c>
      <c r="BD534" t="s">
        <v>62</v>
      </c>
    </row>
    <row r="535" spans="1:62">
      <c r="A535">
        <v>96110</v>
      </c>
      <c r="B535" t="s">
        <v>1196</v>
      </c>
      <c r="C535">
        <v>712</v>
      </c>
      <c r="D535" t="s">
        <v>250</v>
      </c>
      <c r="E535" t="s">
        <v>251</v>
      </c>
      <c r="F535">
        <v>1.5289999999999999</v>
      </c>
      <c r="G535">
        <v>38.22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25</v>
      </c>
      <c r="Q535">
        <v>1.5289999999999999</v>
      </c>
      <c r="R535">
        <v>38.22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 t="s">
        <v>45</v>
      </c>
      <c r="AB535">
        <v>202305</v>
      </c>
      <c r="AC535">
        <v>202327</v>
      </c>
      <c r="BC535" t="s">
        <v>61</v>
      </c>
      <c r="BD535" t="s">
        <v>62</v>
      </c>
    </row>
    <row r="536" spans="1:62">
      <c r="A536">
        <v>96111</v>
      </c>
      <c r="B536" t="s">
        <v>1198</v>
      </c>
      <c r="C536">
        <v>712</v>
      </c>
      <c r="D536" t="s">
        <v>250</v>
      </c>
      <c r="E536" t="s">
        <v>251</v>
      </c>
      <c r="F536">
        <v>1.5289999999999999</v>
      </c>
      <c r="G536">
        <v>38.22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25</v>
      </c>
      <c r="Q536">
        <v>1.5289999999999999</v>
      </c>
      <c r="R536">
        <v>38.22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 t="s">
        <v>45</v>
      </c>
      <c r="AB536">
        <v>202305</v>
      </c>
      <c r="AC536">
        <v>202327</v>
      </c>
      <c r="BC536" t="s">
        <v>61</v>
      </c>
      <c r="BD536" t="s">
        <v>62</v>
      </c>
    </row>
    <row r="537" spans="1:62">
      <c r="A537">
        <v>96112</v>
      </c>
      <c r="B537" t="s">
        <v>1200</v>
      </c>
      <c r="C537">
        <v>712</v>
      </c>
      <c r="D537" t="s">
        <v>308</v>
      </c>
      <c r="E537" t="s">
        <v>251</v>
      </c>
      <c r="F537">
        <v>4.258</v>
      </c>
      <c r="G537">
        <v>106.45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25</v>
      </c>
      <c r="Q537">
        <v>4.258</v>
      </c>
      <c r="R537">
        <v>106.45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B537">
        <v>202305</v>
      </c>
      <c r="AC537">
        <v>202327</v>
      </c>
      <c r="AQ537" t="s">
        <v>51</v>
      </c>
      <c r="AR537" t="s">
        <v>52</v>
      </c>
      <c r="BC537" t="s">
        <v>61</v>
      </c>
      <c r="BD537" t="s">
        <v>62</v>
      </c>
    </row>
    <row r="538" spans="1:62">
      <c r="A538">
        <v>96113</v>
      </c>
      <c r="B538" t="s">
        <v>1202</v>
      </c>
      <c r="C538">
        <v>712</v>
      </c>
      <c r="D538" t="s">
        <v>308</v>
      </c>
      <c r="E538" t="s">
        <v>251</v>
      </c>
      <c r="F538">
        <v>4.9720000000000004</v>
      </c>
      <c r="G538">
        <v>124.3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25</v>
      </c>
      <c r="Q538">
        <v>4.9720000000000004</v>
      </c>
      <c r="R538">
        <v>124.3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B538">
        <v>202301</v>
      </c>
      <c r="AC538">
        <v>202327</v>
      </c>
      <c r="AQ538" t="s">
        <v>51</v>
      </c>
      <c r="AR538" t="s">
        <v>52</v>
      </c>
      <c r="BC538" t="s">
        <v>61</v>
      </c>
      <c r="BD538" t="s">
        <v>62</v>
      </c>
    </row>
    <row r="539" spans="1:62">
      <c r="A539">
        <v>96114</v>
      </c>
      <c r="B539" t="s">
        <v>1204</v>
      </c>
      <c r="C539">
        <v>712</v>
      </c>
      <c r="D539" t="s">
        <v>280</v>
      </c>
      <c r="E539" t="s">
        <v>281</v>
      </c>
      <c r="F539">
        <v>2.8290000000000002</v>
      </c>
      <c r="G539">
        <v>70.72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25</v>
      </c>
      <c r="Q539">
        <v>2.8290000000000002</v>
      </c>
      <c r="R539">
        <v>70.72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 t="s">
        <v>83</v>
      </c>
      <c r="AB539">
        <v>202301</v>
      </c>
      <c r="AC539">
        <v>202327</v>
      </c>
      <c r="BC539" t="s">
        <v>61</v>
      </c>
      <c r="BD539" t="s">
        <v>62</v>
      </c>
    </row>
    <row r="540" spans="1:62">
      <c r="A540">
        <v>96115</v>
      </c>
      <c r="B540" t="s">
        <v>1206</v>
      </c>
      <c r="C540">
        <v>712</v>
      </c>
      <c r="D540" t="s">
        <v>280</v>
      </c>
      <c r="E540" t="s">
        <v>281</v>
      </c>
      <c r="F540">
        <v>4.9720000000000004</v>
      </c>
      <c r="G540">
        <v>124.3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25</v>
      </c>
      <c r="Q540">
        <v>4.9720000000000004</v>
      </c>
      <c r="R540">
        <v>124.3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 t="s">
        <v>83</v>
      </c>
      <c r="AB540">
        <v>202309</v>
      </c>
      <c r="AC540">
        <v>202327</v>
      </c>
      <c r="BC540" t="s">
        <v>61</v>
      </c>
      <c r="BD540" t="s">
        <v>62</v>
      </c>
    </row>
    <row r="541" spans="1:62">
      <c r="A541">
        <v>96116</v>
      </c>
      <c r="B541" t="s">
        <v>1208</v>
      </c>
      <c r="C541">
        <v>712</v>
      </c>
      <c r="D541" t="s">
        <v>43</v>
      </c>
      <c r="E541" t="s">
        <v>44</v>
      </c>
      <c r="F541">
        <v>3.6859999999999999</v>
      </c>
      <c r="G541">
        <v>36.86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10</v>
      </c>
      <c r="Q541">
        <v>3.6859999999999999</v>
      </c>
      <c r="R541">
        <v>36.86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 t="s">
        <v>45</v>
      </c>
      <c r="AB541">
        <v>202309</v>
      </c>
      <c r="AC541">
        <v>202327</v>
      </c>
      <c r="BA541" t="s">
        <v>55</v>
      </c>
      <c r="BB541" t="s">
        <v>56</v>
      </c>
    </row>
    <row r="542" spans="1:62">
      <c r="A542">
        <v>96117</v>
      </c>
      <c r="B542" t="s">
        <v>1210</v>
      </c>
      <c r="C542">
        <v>712</v>
      </c>
      <c r="D542" t="s">
        <v>433</v>
      </c>
      <c r="E542" t="s">
        <v>434</v>
      </c>
      <c r="F542">
        <v>0.48599999999999999</v>
      </c>
      <c r="G542">
        <v>48.6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100</v>
      </c>
      <c r="Q542">
        <v>0.48599999999999999</v>
      </c>
      <c r="R542">
        <v>48.6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435</v>
      </c>
      <c r="AB542">
        <v>202308</v>
      </c>
      <c r="AC542">
        <v>202327</v>
      </c>
      <c r="AO542" t="s">
        <v>49</v>
      </c>
      <c r="AP542" t="s">
        <v>50</v>
      </c>
      <c r="AQ542" t="s">
        <v>51</v>
      </c>
      <c r="AR542" t="s">
        <v>52</v>
      </c>
      <c r="BA542" t="s">
        <v>55</v>
      </c>
      <c r="BB542" t="s">
        <v>56</v>
      </c>
    </row>
    <row r="543" spans="1:62">
      <c r="A543">
        <v>96120</v>
      </c>
      <c r="B543" t="s">
        <v>1212</v>
      </c>
      <c r="C543">
        <v>712</v>
      </c>
      <c r="D543" t="s">
        <v>250</v>
      </c>
      <c r="E543" t="s">
        <v>251</v>
      </c>
      <c r="F543">
        <v>3.4</v>
      </c>
      <c r="G543">
        <v>85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25</v>
      </c>
      <c r="Q543">
        <v>3.4</v>
      </c>
      <c r="R543">
        <v>85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45</v>
      </c>
      <c r="AB543">
        <v>202309</v>
      </c>
      <c r="AC543">
        <v>202327</v>
      </c>
      <c r="AM543" t="s">
        <v>368</v>
      </c>
      <c r="AN543" t="s">
        <v>369</v>
      </c>
      <c r="AQ543" t="s">
        <v>51</v>
      </c>
      <c r="AR543" t="s">
        <v>52</v>
      </c>
      <c r="BC543" t="s">
        <v>61</v>
      </c>
      <c r="BD543" t="s">
        <v>62</v>
      </c>
    </row>
    <row r="544" spans="1:62">
      <c r="A544">
        <v>96122</v>
      </c>
      <c r="B544" t="s">
        <v>1214</v>
      </c>
      <c r="C544">
        <v>712</v>
      </c>
      <c r="D544" t="s">
        <v>250</v>
      </c>
      <c r="E544" t="s">
        <v>251</v>
      </c>
      <c r="F544">
        <v>3.4</v>
      </c>
      <c r="G544">
        <v>85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25</v>
      </c>
      <c r="Q544">
        <v>3.4</v>
      </c>
      <c r="R544">
        <v>85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 t="s">
        <v>45</v>
      </c>
      <c r="AB544">
        <v>202309</v>
      </c>
      <c r="AC544">
        <v>202327</v>
      </c>
      <c r="AM544" t="s">
        <v>368</v>
      </c>
      <c r="AN544" t="s">
        <v>369</v>
      </c>
      <c r="AQ544" t="s">
        <v>51</v>
      </c>
      <c r="AR544" t="s">
        <v>52</v>
      </c>
      <c r="BC544" t="s">
        <v>61</v>
      </c>
      <c r="BD544" t="s">
        <v>62</v>
      </c>
    </row>
    <row r="545" spans="1:58">
      <c r="A545">
        <v>96123</v>
      </c>
      <c r="B545" t="s">
        <v>1216</v>
      </c>
      <c r="C545">
        <v>712</v>
      </c>
      <c r="D545" t="s">
        <v>43</v>
      </c>
      <c r="E545" t="s">
        <v>44</v>
      </c>
      <c r="F545">
        <v>2.5430000000000001</v>
      </c>
      <c r="G545">
        <v>25.43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10</v>
      </c>
      <c r="Q545">
        <v>2.5430000000000001</v>
      </c>
      <c r="R545">
        <v>25.43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 t="s">
        <v>45</v>
      </c>
      <c r="AB545">
        <v>202309</v>
      </c>
      <c r="AC545">
        <v>202327</v>
      </c>
      <c r="AG545" t="s">
        <v>374</v>
      </c>
      <c r="AH545" t="s">
        <v>375</v>
      </c>
      <c r="AO545" t="s">
        <v>49</v>
      </c>
      <c r="AP545" t="s">
        <v>50</v>
      </c>
      <c r="BC545" t="s">
        <v>61</v>
      </c>
      <c r="BD545" t="s">
        <v>62</v>
      </c>
    </row>
    <row r="546" spans="1:58">
      <c r="A546">
        <v>96124</v>
      </c>
      <c r="B546" t="s">
        <v>1218</v>
      </c>
      <c r="C546">
        <v>712</v>
      </c>
      <c r="D546" t="s">
        <v>43</v>
      </c>
      <c r="E546" t="s">
        <v>44</v>
      </c>
      <c r="F546">
        <v>2.5430000000000001</v>
      </c>
      <c r="G546">
        <v>25.43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10</v>
      </c>
      <c r="Q546">
        <v>2.5430000000000001</v>
      </c>
      <c r="R546">
        <v>25.43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 t="s">
        <v>45</v>
      </c>
      <c r="AB546">
        <v>202308</v>
      </c>
      <c r="AC546">
        <v>202327</v>
      </c>
      <c r="BA546" t="s">
        <v>55</v>
      </c>
      <c r="BB546" t="s">
        <v>56</v>
      </c>
    </row>
    <row r="547" spans="1:58">
      <c r="A547">
        <v>96125</v>
      </c>
      <c r="B547" t="s">
        <v>1220</v>
      </c>
      <c r="C547">
        <v>712</v>
      </c>
      <c r="D547" t="s">
        <v>43</v>
      </c>
      <c r="E547" t="s">
        <v>44</v>
      </c>
      <c r="F547">
        <v>2.972</v>
      </c>
      <c r="G547">
        <v>29.72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10</v>
      </c>
      <c r="Q547">
        <v>2.972</v>
      </c>
      <c r="R547">
        <v>29.72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45</v>
      </c>
      <c r="AB547">
        <v>202308</v>
      </c>
      <c r="AC547">
        <v>202327</v>
      </c>
      <c r="BA547" t="s">
        <v>55</v>
      </c>
      <c r="BB547" t="s">
        <v>56</v>
      </c>
    </row>
    <row r="548" spans="1:58">
      <c r="A548">
        <v>96126</v>
      </c>
      <c r="B548" t="s">
        <v>1222</v>
      </c>
      <c r="C548">
        <v>712</v>
      </c>
      <c r="D548" t="s">
        <v>43</v>
      </c>
      <c r="E548" t="s">
        <v>44</v>
      </c>
      <c r="F548">
        <v>2.1150000000000002</v>
      </c>
      <c r="G548">
        <v>21.15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10</v>
      </c>
      <c r="Q548">
        <v>2.1150000000000002</v>
      </c>
      <c r="R548">
        <v>21.15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45</v>
      </c>
      <c r="AB548">
        <v>202308</v>
      </c>
      <c r="AC548">
        <v>202327</v>
      </c>
      <c r="BA548" t="s">
        <v>55</v>
      </c>
      <c r="BB548" t="s">
        <v>56</v>
      </c>
    </row>
    <row r="549" spans="1:58">
      <c r="A549">
        <v>96127</v>
      </c>
      <c r="B549" t="s">
        <v>1224</v>
      </c>
      <c r="C549">
        <v>712</v>
      </c>
      <c r="D549" t="s">
        <v>81</v>
      </c>
      <c r="E549" t="s">
        <v>82</v>
      </c>
      <c r="F549">
        <v>2.6859999999999999</v>
      </c>
      <c r="G549">
        <v>26.86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10</v>
      </c>
      <c r="Q549">
        <v>2.6859999999999999</v>
      </c>
      <c r="R549">
        <v>26.86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 t="s">
        <v>83</v>
      </c>
      <c r="AB549">
        <v>202308</v>
      </c>
      <c r="AC549">
        <v>202327</v>
      </c>
      <c r="BA549" t="s">
        <v>55</v>
      </c>
      <c r="BB549" t="s">
        <v>56</v>
      </c>
    </row>
    <row r="550" spans="1:58">
      <c r="A550">
        <v>96128</v>
      </c>
      <c r="B550" t="s">
        <v>1226</v>
      </c>
      <c r="C550">
        <v>712</v>
      </c>
      <c r="D550" t="s">
        <v>81</v>
      </c>
      <c r="E550" t="s">
        <v>82</v>
      </c>
      <c r="F550">
        <v>2.258</v>
      </c>
      <c r="G550">
        <v>22.58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10</v>
      </c>
      <c r="Q550">
        <v>2.258</v>
      </c>
      <c r="R550">
        <v>22.58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 t="s">
        <v>83</v>
      </c>
      <c r="AB550">
        <v>202308</v>
      </c>
      <c r="AC550">
        <v>202327</v>
      </c>
      <c r="BA550" t="s">
        <v>55</v>
      </c>
      <c r="BB550" t="s">
        <v>56</v>
      </c>
    </row>
    <row r="551" spans="1:58">
      <c r="A551">
        <v>96129</v>
      </c>
      <c r="B551" t="s">
        <v>1228</v>
      </c>
      <c r="C551">
        <v>712</v>
      </c>
      <c r="D551" t="s">
        <v>289</v>
      </c>
      <c r="E551" t="s">
        <v>290</v>
      </c>
      <c r="F551">
        <v>1.0580000000000001</v>
      </c>
      <c r="G551">
        <v>26.45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25</v>
      </c>
      <c r="Q551">
        <v>1.0580000000000001</v>
      </c>
      <c r="R551">
        <v>26.45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 t="s">
        <v>291</v>
      </c>
      <c r="AB551">
        <v>202308</v>
      </c>
      <c r="AC551">
        <v>202327</v>
      </c>
      <c r="AQ551" t="s">
        <v>51</v>
      </c>
      <c r="AR551" t="s">
        <v>52</v>
      </c>
      <c r="BE551" t="s">
        <v>169</v>
      </c>
      <c r="BF551" t="s">
        <v>170</v>
      </c>
    </row>
    <row r="552" spans="1:58">
      <c r="A552">
        <v>96130</v>
      </c>
      <c r="B552" t="s">
        <v>1230</v>
      </c>
      <c r="C552">
        <v>712</v>
      </c>
      <c r="D552" t="s">
        <v>289</v>
      </c>
      <c r="E552" t="s">
        <v>290</v>
      </c>
      <c r="F552">
        <v>1.6</v>
      </c>
      <c r="G552">
        <v>40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25</v>
      </c>
      <c r="Q552">
        <v>1.6</v>
      </c>
      <c r="R552">
        <v>40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291</v>
      </c>
      <c r="AB552">
        <v>202302</v>
      </c>
      <c r="AC552">
        <v>202326</v>
      </c>
      <c r="AQ552" t="s">
        <v>51</v>
      </c>
      <c r="AR552" t="s">
        <v>52</v>
      </c>
      <c r="BE552" t="s">
        <v>169</v>
      </c>
      <c r="BF552" t="s">
        <v>170</v>
      </c>
    </row>
    <row r="553" spans="1:58">
      <c r="A553">
        <v>96131</v>
      </c>
      <c r="B553" t="s">
        <v>1232</v>
      </c>
      <c r="C553">
        <v>712</v>
      </c>
      <c r="D553" t="s">
        <v>289</v>
      </c>
      <c r="E553" t="s">
        <v>290</v>
      </c>
      <c r="F553">
        <v>1.6</v>
      </c>
      <c r="G553">
        <v>40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25</v>
      </c>
      <c r="Q553">
        <v>1.6</v>
      </c>
      <c r="R553">
        <v>40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291</v>
      </c>
      <c r="AB553">
        <v>202302</v>
      </c>
      <c r="AC553">
        <v>202326</v>
      </c>
      <c r="BE553" t="s">
        <v>169</v>
      </c>
      <c r="BF553" t="s">
        <v>170</v>
      </c>
    </row>
    <row r="554" spans="1:58">
      <c r="A554">
        <v>96132</v>
      </c>
      <c r="B554" t="s">
        <v>1234</v>
      </c>
      <c r="C554">
        <v>712</v>
      </c>
      <c r="D554" t="s">
        <v>289</v>
      </c>
      <c r="E554" t="s">
        <v>290</v>
      </c>
      <c r="F554">
        <v>1.2</v>
      </c>
      <c r="G554">
        <v>30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25</v>
      </c>
      <c r="Q554">
        <v>1.2</v>
      </c>
      <c r="R554">
        <v>30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 t="s">
        <v>291</v>
      </c>
      <c r="AB554">
        <v>202302</v>
      </c>
      <c r="AC554">
        <v>202326</v>
      </c>
      <c r="AQ554" t="s">
        <v>51</v>
      </c>
      <c r="AR554" t="s">
        <v>52</v>
      </c>
      <c r="BE554" t="s">
        <v>169</v>
      </c>
      <c r="BF554" t="s">
        <v>170</v>
      </c>
    </row>
    <row r="555" spans="1:58">
      <c r="A555">
        <v>96134</v>
      </c>
      <c r="B555" t="s">
        <v>1236</v>
      </c>
      <c r="C555">
        <v>712</v>
      </c>
      <c r="D555" t="s">
        <v>215</v>
      </c>
      <c r="E555" t="s">
        <v>216</v>
      </c>
      <c r="F555">
        <v>1.7290000000000001</v>
      </c>
      <c r="G555">
        <v>43.22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25</v>
      </c>
      <c r="Q555">
        <v>1.7290000000000001</v>
      </c>
      <c r="R555">
        <v>43.22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 t="s">
        <v>217</v>
      </c>
      <c r="AB555">
        <v>202302</v>
      </c>
      <c r="AC555">
        <v>202326</v>
      </c>
      <c r="AO555" t="s">
        <v>49</v>
      </c>
      <c r="AP555" t="s">
        <v>50</v>
      </c>
      <c r="BC555" t="s">
        <v>61</v>
      </c>
      <c r="BD555" t="s">
        <v>62</v>
      </c>
    </row>
    <row r="556" spans="1:58">
      <c r="A556">
        <v>96135</v>
      </c>
      <c r="B556" t="s">
        <v>1238</v>
      </c>
      <c r="C556">
        <v>712</v>
      </c>
      <c r="D556" t="s">
        <v>215</v>
      </c>
      <c r="E556" t="s">
        <v>216</v>
      </c>
      <c r="F556">
        <v>1.343</v>
      </c>
      <c r="G556">
        <v>33.57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25</v>
      </c>
      <c r="Q556">
        <v>1.343</v>
      </c>
      <c r="R556">
        <v>33.57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 t="s">
        <v>217</v>
      </c>
      <c r="AB556">
        <v>202302</v>
      </c>
      <c r="AC556">
        <v>202326</v>
      </c>
      <c r="AO556" t="s">
        <v>49</v>
      </c>
      <c r="AP556" t="s">
        <v>50</v>
      </c>
      <c r="BC556" t="s">
        <v>61</v>
      </c>
      <c r="BD556" t="s">
        <v>62</v>
      </c>
    </row>
    <row r="557" spans="1:58">
      <c r="A557">
        <v>96136</v>
      </c>
      <c r="B557" t="s">
        <v>1240</v>
      </c>
      <c r="C557">
        <v>712</v>
      </c>
      <c r="D557" t="s">
        <v>215</v>
      </c>
      <c r="E557" t="s">
        <v>216</v>
      </c>
      <c r="F557">
        <v>1.458</v>
      </c>
      <c r="G557">
        <v>36.450000000000003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25</v>
      </c>
      <c r="Q557">
        <v>1.458</v>
      </c>
      <c r="R557">
        <v>36.450000000000003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217</v>
      </c>
      <c r="AB557">
        <v>202302</v>
      </c>
      <c r="AC557">
        <v>202326</v>
      </c>
      <c r="BC557" t="s">
        <v>61</v>
      </c>
      <c r="BD557" t="s">
        <v>62</v>
      </c>
    </row>
    <row r="558" spans="1:58">
      <c r="A558">
        <v>96137</v>
      </c>
      <c r="B558" t="s">
        <v>1242</v>
      </c>
      <c r="C558">
        <v>712</v>
      </c>
      <c r="D558" t="s">
        <v>215</v>
      </c>
      <c r="E558" t="s">
        <v>216</v>
      </c>
      <c r="F558">
        <v>1.458</v>
      </c>
      <c r="G558">
        <v>36.450000000000003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25</v>
      </c>
      <c r="Q558">
        <v>1.458</v>
      </c>
      <c r="R558">
        <v>36.450000000000003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217</v>
      </c>
      <c r="AB558">
        <v>202302</v>
      </c>
      <c r="AC558">
        <v>202326</v>
      </c>
      <c r="AO558" t="s">
        <v>49</v>
      </c>
      <c r="AP558" t="s">
        <v>50</v>
      </c>
      <c r="BC558" t="s">
        <v>61</v>
      </c>
      <c r="BD558" t="s">
        <v>62</v>
      </c>
    </row>
    <row r="559" spans="1:58">
      <c r="A559">
        <v>96138</v>
      </c>
      <c r="B559" t="s">
        <v>1244</v>
      </c>
      <c r="C559">
        <v>712</v>
      </c>
      <c r="D559" t="s">
        <v>910</v>
      </c>
      <c r="E559" t="s">
        <v>911</v>
      </c>
      <c r="F559">
        <v>1.972</v>
      </c>
      <c r="G559">
        <v>49.3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25</v>
      </c>
      <c r="Q559">
        <v>1.972</v>
      </c>
      <c r="R559">
        <v>49.3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 t="s">
        <v>912</v>
      </c>
      <c r="AB559">
        <v>202302</v>
      </c>
      <c r="AC559">
        <v>202326</v>
      </c>
      <c r="AO559" t="s">
        <v>49</v>
      </c>
      <c r="AP559" t="s">
        <v>50</v>
      </c>
      <c r="BC559" t="s">
        <v>61</v>
      </c>
      <c r="BD559" t="s">
        <v>62</v>
      </c>
    </row>
    <row r="560" spans="1:58">
      <c r="A560">
        <v>96140</v>
      </c>
      <c r="B560" t="s">
        <v>1246</v>
      </c>
      <c r="C560">
        <v>712</v>
      </c>
      <c r="D560" t="s">
        <v>215</v>
      </c>
      <c r="E560" t="s">
        <v>216</v>
      </c>
      <c r="F560">
        <v>1.272</v>
      </c>
      <c r="G560">
        <v>31.8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25</v>
      </c>
      <c r="Q560">
        <v>1.272</v>
      </c>
      <c r="R560">
        <v>31.8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 t="s">
        <v>217</v>
      </c>
      <c r="AB560">
        <v>202302</v>
      </c>
      <c r="AC560">
        <v>202326</v>
      </c>
      <c r="AO560" t="s">
        <v>49</v>
      </c>
      <c r="AP560" t="s">
        <v>50</v>
      </c>
      <c r="BC560" t="s">
        <v>61</v>
      </c>
      <c r="BD560" t="s">
        <v>62</v>
      </c>
    </row>
    <row r="561" spans="1:58">
      <c r="A561">
        <v>96141</v>
      </c>
      <c r="B561" t="s">
        <v>1248</v>
      </c>
      <c r="C561">
        <v>712</v>
      </c>
      <c r="D561" t="s">
        <v>284</v>
      </c>
      <c r="E561" t="s">
        <v>285</v>
      </c>
      <c r="F561">
        <v>0.98599999999999999</v>
      </c>
      <c r="G561">
        <v>24.65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25</v>
      </c>
      <c r="Q561">
        <v>0.98599999999999999</v>
      </c>
      <c r="R561">
        <v>24.65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 t="s">
        <v>286</v>
      </c>
      <c r="AB561">
        <v>202302</v>
      </c>
      <c r="AC561">
        <v>202326</v>
      </c>
      <c r="AS561" t="s">
        <v>417</v>
      </c>
      <c r="AT561" t="s">
        <v>418</v>
      </c>
      <c r="BC561" t="s">
        <v>61</v>
      </c>
      <c r="BD561" t="s">
        <v>62</v>
      </c>
    </row>
    <row r="562" spans="1:58">
      <c r="A562">
        <v>96142</v>
      </c>
      <c r="B562" t="s">
        <v>1250</v>
      </c>
      <c r="C562">
        <v>712</v>
      </c>
      <c r="D562" t="s">
        <v>284</v>
      </c>
      <c r="E562" t="s">
        <v>285</v>
      </c>
      <c r="F562">
        <v>0.98599999999999999</v>
      </c>
      <c r="G562">
        <v>24.65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25</v>
      </c>
      <c r="Q562">
        <v>0.98599999999999999</v>
      </c>
      <c r="R562">
        <v>24.65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286</v>
      </c>
      <c r="AB562">
        <v>202302</v>
      </c>
      <c r="AC562">
        <v>202326</v>
      </c>
      <c r="AS562" t="s">
        <v>417</v>
      </c>
      <c r="AT562" t="s">
        <v>418</v>
      </c>
      <c r="BC562" t="s">
        <v>61</v>
      </c>
      <c r="BD562" t="s">
        <v>62</v>
      </c>
    </row>
    <row r="563" spans="1:58">
      <c r="A563">
        <v>96143</v>
      </c>
      <c r="B563" t="s">
        <v>1252</v>
      </c>
      <c r="C563">
        <v>712</v>
      </c>
      <c r="D563" t="s">
        <v>453</v>
      </c>
      <c r="E563" t="s">
        <v>454</v>
      </c>
      <c r="F563">
        <v>2.2290000000000001</v>
      </c>
      <c r="G563">
        <v>55.72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25</v>
      </c>
      <c r="Q563">
        <v>2.2290000000000001</v>
      </c>
      <c r="R563">
        <v>55.72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455</v>
      </c>
      <c r="AB563">
        <v>202302</v>
      </c>
      <c r="AC563">
        <v>202326</v>
      </c>
      <c r="BC563" t="s">
        <v>61</v>
      </c>
      <c r="BD563" t="s">
        <v>62</v>
      </c>
    </row>
    <row r="564" spans="1:58">
      <c r="A564">
        <v>96144</v>
      </c>
      <c r="B564" t="s">
        <v>1254</v>
      </c>
      <c r="C564">
        <v>712</v>
      </c>
      <c r="D564" t="s">
        <v>86</v>
      </c>
      <c r="E564" t="s">
        <v>87</v>
      </c>
      <c r="F564">
        <v>6.4</v>
      </c>
      <c r="G564">
        <v>64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10</v>
      </c>
      <c r="Q564">
        <v>6.4</v>
      </c>
      <c r="R564">
        <v>64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 t="s">
        <v>88</v>
      </c>
      <c r="AB564">
        <v>202302</v>
      </c>
      <c r="AC564">
        <v>202326</v>
      </c>
      <c r="BC564" t="s">
        <v>61</v>
      </c>
      <c r="BD564" t="s">
        <v>62</v>
      </c>
    </row>
    <row r="565" spans="1:58">
      <c r="A565">
        <v>96145</v>
      </c>
      <c r="B565" t="s">
        <v>1256</v>
      </c>
      <c r="C565">
        <v>712</v>
      </c>
      <c r="D565" t="s">
        <v>81</v>
      </c>
      <c r="E565" t="s">
        <v>82</v>
      </c>
      <c r="F565">
        <v>7.1150000000000002</v>
      </c>
      <c r="G565">
        <v>71.150000000000006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10</v>
      </c>
      <c r="Q565">
        <v>7.1150000000000002</v>
      </c>
      <c r="R565">
        <v>71.150000000000006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 t="s">
        <v>83</v>
      </c>
      <c r="AB565">
        <v>202305</v>
      </c>
      <c r="AC565">
        <v>202326</v>
      </c>
      <c r="AQ565" t="s">
        <v>51</v>
      </c>
      <c r="AR565" t="s">
        <v>52</v>
      </c>
      <c r="BA565" t="s">
        <v>55</v>
      </c>
      <c r="BB565" t="s">
        <v>56</v>
      </c>
    </row>
    <row r="566" spans="1:58">
      <c r="A566">
        <v>96146</v>
      </c>
      <c r="B566" t="s">
        <v>1258</v>
      </c>
      <c r="C566">
        <v>712</v>
      </c>
      <c r="D566" t="s">
        <v>524</v>
      </c>
      <c r="E566" t="s">
        <v>525</v>
      </c>
      <c r="F566">
        <v>0.55800000000000005</v>
      </c>
      <c r="G566">
        <v>55.8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100</v>
      </c>
      <c r="Q566">
        <v>0.55800000000000005</v>
      </c>
      <c r="R566">
        <v>55.8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 t="s">
        <v>526</v>
      </c>
      <c r="AB566">
        <v>202305</v>
      </c>
      <c r="AC566">
        <v>202327</v>
      </c>
      <c r="AQ566" t="s">
        <v>51</v>
      </c>
      <c r="AR566" t="s">
        <v>52</v>
      </c>
      <c r="BE566" t="s">
        <v>169</v>
      </c>
      <c r="BF566" t="s">
        <v>170</v>
      </c>
    </row>
    <row r="567" spans="1:58">
      <c r="A567">
        <v>96148</v>
      </c>
      <c r="B567" t="s">
        <v>1260</v>
      </c>
      <c r="C567">
        <v>712</v>
      </c>
      <c r="D567" t="s">
        <v>289</v>
      </c>
      <c r="E567" t="s">
        <v>290</v>
      </c>
      <c r="F567">
        <v>1.272</v>
      </c>
      <c r="G567">
        <v>31.8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25</v>
      </c>
      <c r="Q567">
        <v>1.272</v>
      </c>
      <c r="R567">
        <v>31.8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291</v>
      </c>
      <c r="AB567">
        <v>202301</v>
      </c>
      <c r="AC567">
        <v>202327</v>
      </c>
      <c r="AS567" t="s">
        <v>417</v>
      </c>
      <c r="AT567" t="s">
        <v>418</v>
      </c>
      <c r="BC567" t="s">
        <v>61</v>
      </c>
      <c r="BD567" t="s">
        <v>62</v>
      </c>
    </row>
    <row r="568" spans="1:58">
      <c r="A568">
        <v>96148</v>
      </c>
      <c r="B568" t="s">
        <v>1260</v>
      </c>
      <c r="C568">
        <v>712</v>
      </c>
      <c r="D568" t="s">
        <v>215</v>
      </c>
      <c r="E568" t="s">
        <v>216</v>
      </c>
      <c r="F568">
        <v>1.6719999999999999</v>
      </c>
      <c r="G568">
        <v>41.8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25</v>
      </c>
      <c r="Q568">
        <v>1.6719999999999999</v>
      </c>
      <c r="R568">
        <v>41.8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217</v>
      </c>
      <c r="AB568">
        <v>202302</v>
      </c>
      <c r="AC568">
        <v>202326</v>
      </c>
      <c r="AS568" t="s">
        <v>417</v>
      </c>
      <c r="AT568" t="s">
        <v>418</v>
      </c>
      <c r="BC568" t="s">
        <v>61</v>
      </c>
      <c r="BD568" t="s">
        <v>62</v>
      </c>
    </row>
    <row r="569" spans="1:58">
      <c r="A569">
        <v>97507</v>
      </c>
      <c r="B569" t="s">
        <v>1263</v>
      </c>
      <c r="C569">
        <v>712</v>
      </c>
      <c r="D569" t="s">
        <v>81</v>
      </c>
      <c r="E569" t="s">
        <v>82</v>
      </c>
      <c r="F569">
        <v>2.4</v>
      </c>
      <c r="G569">
        <v>24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10</v>
      </c>
      <c r="Q569">
        <v>2.4</v>
      </c>
      <c r="R569">
        <v>24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 t="s">
        <v>83</v>
      </c>
      <c r="AB569">
        <v>202302</v>
      </c>
      <c r="AC569">
        <v>202326</v>
      </c>
      <c r="AE569" t="s">
        <v>47</v>
      </c>
      <c r="AF569" t="s">
        <v>48</v>
      </c>
      <c r="BA569" t="s">
        <v>55</v>
      </c>
      <c r="BB569" t="s">
        <v>56</v>
      </c>
    </row>
    <row r="570" spans="1:58">
      <c r="A570">
        <v>97508</v>
      </c>
      <c r="B570" t="s">
        <v>1265</v>
      </c>
      <c r="C570">
        <v>712</v>
      </c>
      <c r="D570" t="s">
        <v>433</v>
      </c>
      <c r="E570" t="s">
        <v>434</v>
      </c>
      <c r="F570">
        <v>0.48599999999999999</v>
      </c>
      <c r="G570">
        <v>48.6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100</v>
      </c>
      <c r="Q570">
        <v>0.48599999999999999</v>
      </c>
      <c r="R570">
        <v>48.6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 t="s">
        <v>435</v>
      </c>
      <c r="AB570">
        <v>202308</v>
      </c>
      <c r="AC570">
        <v>202327</v>
      </c>
      <c r="AE570" t="s">
        <v>47</v>
      </c>
      <c r="AF570" t="s">
        <v>48</v>
      </c>
      <c r="AG570" t="s">
        <v>374</v>
      </c>
      <c r="AH570" t="s">
        <v>375</v>
      </c>
      <c r="AO570" t="s">
        <v>49</v>
      </c>
      <c r="AP570" t="s">
        <v>50</v>
      </c>
      <c r="BA570" t="s">
        <v>55</v>
      </c>
      <c r="BB570" t="s">
        <v>56</v>
      </c>
    </row>
    <row r="571" spans="1:58">
      <c r="A571">
        <v>97509</v>
      </c>
      <c r="B571" t="s">
        <v>1267</v>
      </c>
      <c r="C571">
        <v>712</v>
      </c>
      <c r="D571" t="s">
        <v>284</v>
      </c>
      <c r="E571" t="s">
        <v>285</v>
      </c>
      <c r="F571">
        <v>0.88600000000000001</v>
      </c>
      <c r="G571">
        <v>22.15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25</v>
      </c>
      <c r="Q571">
        <v>0.88600000000000001</v>
      </c>
      <c r="R571">
        <v>22.15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 t="s">
        <v>286</v>
      </c>
      <c r="AB571">
        <v>202309</v>
      </c>
      <c r="AC571">
        <v>202327</v>
      </c>
      <c r="AE571" t="s">
        <v>47</v>
      </c>
      <c r="AF571" t="s">
        <v>48</v>
      </c>
      <c r="AQ571" t="s">
        <v>51</v>
      </c>
      <c r="AR571" t="s">
        <v>52</v>
      </c>
      <c r="BE571" t="s">
        <v>169</v>
      </c>
      <c r="BF571" t="s">
        <v>170</v>
      </c>
    </row>
    <row r="572" spans="1:58">
      <c r="A572">
        <v>97510</v>
      </c>
      <c r="B572" t="s">
        <v>1269</v>
      </c>
      <c r="C572">
        <v>712</v>
      </c>
      <c r="D572" t="s">
        <v>250</v>
      </c>
      <c r="E572" t="s">
        <v>251</v>
      </c>
      <c r="F572">
        <v>3.4</v>
      </c>
      <c r="G572">
        <v>85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25</v>
      </c>
      <c r="Q572">
        <v>3.4</v>
      </c>
      <c r="R572">
        <v>85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45</v>
      </c>
      <c r="AB572">
        <v>202302</v>
      </c>
      <c r="AC572">
        <v>202326</v>
      </c>
      <c r="AE572" t="s">
        <v>47</v>
      </c>
      <c r="AF572" t="s">
        <v>48</v>
      </c>
      <c r="AQ572" t="s">
        <v>51</v>
      </c>
      <c r="AR572" t="s">
        <v>52</v>
      </c>
      <c r="BC572" t="s">
        <v>61</v>
      </c>
      <c r="BD572" t="s">
        <v>62</v>
      </c>
    </row>
    <row r="573" spans="1:58">
      <c r="A573">
        <v>97511</v>
      </c>
      <c r="B573" t="s">
        <v>1271</v>
      </c>
      <c r="C573">
        <v>712</v>
      </c>
      <c r="D573" t="s">
        <v>250</v>
      </c>
      <c r="E573" t="s">
        <v>251</v>
      </c>
      <c r="F573">
        <v>3.4</v>
      </c>
      <c r="G573">
        <v>85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25</v>
      </c>
      <c r="Q573">
        <v>3.4</v>
      </c>
      <c r="R573">
        <v>85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45</v>
      </c>
      <c r="AB573">
        <v>202309</v>
      </c>
      <c r="AC573">
        <v>202327</v>
      </c>
      <c r="AE573" t="s">
        <v>47</v>
      </c>
      <c r="AF573" t="s">
        <v>48</v>
      </c>
      <c r="AQ573" t="s">
        <v>51</v>
      </c>
      <c r="AR573" t="s">
        <v>52</v>
      </c>
      <c r="BC573" t="s">
        <v>61</v>
      </c>
      <c r="BD573" t="s">
        <v>62</v>
      </c>
    </row>
    <row r="574" spans="1:58">
      <c r="A574">
        <v>97512</v>
      </c>
      <c r="B574" t="s">
        <v>1273</v>
      </c>
      <c r="C574">
        <v>712</v>
      </c>
      <c r="D574" t="s">
        <v>250</v>
      </c>
      <c r="E574" t="s">
        <v>251</v>
      </c>
      <c r="F574">
        <v>3.4</v>
      </c>
      <c r="G574">
        <v>85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25</v>
      </c>
      <c r="Q574">
        <v>3.4</v>
      </c>
      <c r="R574">
        <v>85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 t="s">
        <v>45</v>
      </c>
      <c r="AB574">
        <v>202309</v>
      </c>
      <c r="AC574">
        <v>202327</v>
      </c>
      <c r="AE574" t="s">
        <v>47</v>
      </c>
      <c r="AF574" t="s">
        <v>48</v>
      </c>
      <c r="AQ574" t="s">
        <v>51</v>
      </c>
      <c r="AR574" t="s">
        <v>52</v>
      </c>
      <c r="BC574" t="s">
        <v>61</v>
      </c>
      <c r="BD574" t="s">
        <v>62</v>
      </c>
    </row>
    <row r="575" spans="1:58">
      <c r="A575">
        <v>97513</v>
      </c>
      <c r="B575" t="s">
        <v>1275</v>
      </c>
      <c r="C575">
        <v>712</v>
      </c>
      <c r="D575" t="s">
        <v>250</v>
      </c>
      <c r="E575" t="s">
        <v>251</v>
      </c>
      <c r="F575">
        <v>3.4</v>
      </c>
      <c r="G575">
        <v>85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25</v>
      </c>
      <c r="Q575">
        <v>3.4</v>
      </c>
      <c r="R575">
        <v>85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 t="s">
        <v>45</v>
      </c>
      <c r="AB575">
        <v>202309</v>
      </c>
      <c r="AC575">
        <v>202327</v>
      </c>
      <c r="AE575" t="s">
        <v>47</v>
      </c>
      <c r="AF575" t="s">
        <v>48</v>
      </c>
      <c r="AQ575" t="s">
        <v>51</v>
      </c>
      <c r="AR575" t="s">
        <v>52</v>
      </c>
      <c r="BC575" t="s">
        <v>61</v>
      </c>
      <c r="BD575" t="s">
        <v>62</v>
      </c>
    </row>
    <row r="576" spans="1:58">
      <c r="A576">
        <v>97514</v>
      </c>
      <c r="B576" t="s">
        <v>1277</v>
      </c>
      <c r="C576">
        <v>712</v>
      </c>
      <c r="D576" t="s">
        <v>250</v>
      </c>
      <c r="E576" t="s">
        <v>251</v>
      </c>
      <c r="F576">
        <v>3.4</v>
      </c>
      <c r="G576">
        <v>85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25</v>
      </c>
      <c r="Q576">
        <v>3.4</v>
      </c>
      <c r="R576">
        <v>85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 t="s">
        <v>45</v>
      </c>
      <c r="AB576">
        <v>202309</v>
      </c>
      <c r="AC576">
        <v>202327</v>
      </c>
      <c r="AE576" t="s">
        <v>47</v>
      </c>
      <c r="AF576" t="s">
        <v>48</v>
      </c>
      <c r="AO576" t="s">
        <v>49</v>
      </c>
      <c r="AP576" t="s">
        <v>50</v>
      </c>
      <c r="AQ576" t="s">
        <v>51</v>
      </c>
      <c r="AR576" t="s">
        <v>52</v>
      </c>
      <c r="BC576" t="s">
        <v>61</v>
      </c>
      <c r="BD576" t="s">
        <v>62</v>
      </c>
    </row>
    <row r="577" spans="1:62">
      <c r="A577">
        <v>97515</v>
      </c>
      <c r="B577" t="s">
        <v>1279</v>
      </c>
      <c r="C577">
        <v>712</v>
      </c>
      <c r="D577" t="s">
        <v>250</v>
      </c>
      <c r="E577" t="s">
        <v>251</v>
      </c>
      <c r="F577">
        <v>3.4</v>
      </c>
      <c r="G577">
        <v>85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25</v>
      </c>
      <c r="Q577">
        <v>3.4</v>
      </c>
      <c r="R577">
        <v>85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45</v>
      </c>
      <c r="AB577">
        <v>202309</v>
      </c>
      <c r="AC577">
        <v>202327</v>
      </c>
      <c r="AE577" t="s">
        <v>47</v>
      </c>
      <c r="AF577" t="s">
        <v>48</v>
      </c>
      <c r="AQ577" t="s">
        <v>51</v>
      </c>
      <c r="AR577" t="s">
        <v>52</v>
      </c>
      <c r="BC577" t="s">
        <v>61</v>
      </c>
      <c r="BD577" t="s">
        <v>62</v>
      </c>
    </row>
    <row r="578" spans="1:62">
      <c r="A578">
        <v>97516</v>
      </c>
      <c r="B578" t="s">
        <v>1281</v>
      </c>
      <c r="C578">
        <v>712</v>
      </c>
      <c r="D578" t="s">
        <v>250</v>
      </c>
      <c r="E578" t="s">
        <v>251</v>
      </c>
      <c r="F578">
        <v>3.4</v>
      </c>
      <c r="G578">
        <v>85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25</v>
      </c>
      <c r="Q578">
        <v>3.4</v>
      </c>
      <c r="R578">
        <v>85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45</v>
      </c>
      <c r="AB578">
        <v>202309</v>
      </c>
      <c r="AC578">
        <v>202327</v>
      </c>
      <c r="AE578" t="s">
        <v>47</v>
      </c>
      <c r="AF578" t="s">
        <v>48</v>
      </c>
      <c r="AQ578" t="s">
        <v>51</v>
      </c>
      <c r="AR578" t="s">
        <v>52</v>
      </c>
      <c r="BC578" t="s">
        <v>61</v>
      </c>
      <c r="BD578" t="s">
        <v>62</v>
      </c>
    </row>
    <row r="579" spans="1:62">
      <c r="A579">
        <v>97517</v>
      </c>
      <c r="B579" t="s">
        <v>1283</v>
      </c>
      <c r="C579">
        <v>712</v>
      </c>
      <c r="D579" t="s">
        <v>250</v>
      </c>
      <c r="E579" t="s">
        <v>251</v>
      </c>
      <c r="F579">
        <v>3.4</v>
      </c>
      <c r="G579">
        <v>85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25</v>
      </c>
      <c r="Q579">
        <v>3.4</v>
      </c>
      <c r="R579">
        <v>85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 t="s">
        <v>45</v>
      </c>
      <c r="AB579">
        <v>202309</v>
      </c>
      <c r="AC579">
        <v>202327</v>
      </c>
      <c r="AE579" t="s">
        <v>47</v>
      </c>
      <c r="AF579" t="s">
        <v>48</v>
      </c>
      <c r="AQ579" t="s">
        <v>51</v>
      </c>
      <c r="AR579" t="s">
        <v>52</v>
      </c>
      <c r="BC579" t="s">
        <v>61</v>
      </c>
      <c r="BD579" t="s">
        <v>62</v>
      </c>
    </row>
    <row r="580" spans="1:62">
      <c r="A580">
        <v>97518</v>
      </c>
      <c r="B580" t="s">
        <v>1285</v>
      </c>
      <c r="C580">
        <v>712</v>
      </c>
      <c r="D580" t="s">
        <v>43</v>
      </c>
      <c r="E580" t="s">
        <v>44</v>
      </c>
      <c r="F580">
        <v>2.6859999999999999</v>
      </c>
      <c r="G580">
        <v>26.86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10</v>
      </c>
      <c r="Q580">
        <v>2.6859999999999999</v>
      </c>
      <c r="R580">
        <v>26.86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 t="s">
        <v>45</v>
      </c>
      <c r="AB580">
        <v>202309</v>
      </c>
      <c r="AC580">
        <v>202327</v>
      </c>
      <c r="AE580" t="s">
        <v>47</v>
      </c>
      <c r="AF580" t="s">
        <v>48</v>
      </c>
      <c r="AO580" t="s">
        <v>49</v>
      </c>
      <c r="AP580" t="s">
        <v>50</v>
      </c>
      <c r="BA580" t="s">
        <v>55</v>
      </c>
      <c r="BB580" t="s">
        <v>56</v>
      </c>
    </row>
    <row r="581" spans="1:62">
      <c r="A581">
        <v>97519</v>
      </c>
      <c r="B581" t="s">
        <v>1287</v>
      </c>
      <c r="C581">
        <v>712</v>
      </c>
      <c r="D581" t="s">
        <v>43</v>
      </c>
      <c r="E581" t="s">
        <v>44</v>
      </c>
      <c r="F581">
        <v>3.8290000000000002</v>
      </c>
      <c r="G581">
        <v>38.29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10</v>
      </c>
      <c r="Q581">
        <v>3.8290000000000002</v>
      </c>
      <c r="R581">
        <v>38.29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 t="s">
        <v>45</v>
      </c>
      <c r="AB581">
        <v>202308</v>
      </c>
      <c r="AC581">
        <v>202327</v>
      </c>
      <c r="AE581" t="s">
        <v>47</v>
      </c>
      <c r="AF581" t="s">
        <v>48</v>
      </c>
      <c r="AO581" t="s">
        <v>49</v>
      </c>
      <c r="AP581" t="s">
        <v>50</v>
      </c>
      <c r="BA581" t="s">
        <v>55</v>
      </c>
      <c r="BB581" t="s">
        <v>56</v>
      </c>
    </row>
    <row r="582" spans="1:62">
      <c r="A582">
        <v>97520</v>
      </c>
      <c r="B582" t="s">
        <v>1289</v>
      </c>
      <c r="C582">
        <v>712</v>
      </c>
      <c r="D582" t="s">
        <v>43</v>
      </c>
      <c r="E582" t="s">
        <v>44</v>
      </c>
      <c r="F582">
        <v>3.415</v>
      </c>
      <c r="G582">
        <v>34.15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10</v>
      </c>
      <c r="Q582">
        <v>3.415</v>
      </c>
      <c r="R582">
        <v>34.15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45</v>
      </c>
      <c r="AB582">
        <v>202308</v>
      </c>
      <c r="AC582">
        <v>202327</v>
      </c>
      <c r="AE582" t="s">
        <v>47</v>
      </c>
      <c r="AF582" t="s">
        <v>48</v>
      </c>
      <c r="AO582" t="s">
        <v>49</v>
      </c>
      <c r="AP582" t="s">
        <v>50</v>
      </c>
      <c r="BA582" t="s">
        <v>55</v>
      </c>
      <c r="BB582" t="s">
        <v>56</v>
      </c>
    </row>
    <row r="583" spans="1:62">
      <c r="A583">
        <v>97521</v>
      </c>
      <c r="B583" t="s">
        <v>1291</v>
      </c>
      <c r="C583">
        <v>712</v>
      </c>
      <c r="D583" t="s">
        <v>43</v>
      </c>
      <c r="E583" t="s">
        <v>44</v>
      </c>
      <c r="F583">
        <v>2.8290000000000002</v>
      </c>
      <c r="G583">
        <v>28.29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10</v>
      </c>
      <c r="Q583">
        <v>2.8290000000000002</v>
      </c>
      <c r="R583">
        <v>28.29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45</v>
      </c>
      <c r="AB583">
        <v>202308</v>
      </c>
      <c r="AC583">
        <v>202327</v>
      </c>
      <c r="AE583" t="s">
        <v>47</v>
      </c>
      <c r="AF583" t="s">
        <v>48</v>
      </c>
      <c r="AO583" t="s">
        <v>49</v>
      </c>
      <c r="AP583" t="s">
        <v>50</v>
      </c>
      <c r="BA583" t="s">
        <v>55</v>
      </c>
      <c r="BB583" t="s">
        <v>56</v>
      </c>
    </row>
    <row r="584" spans="1:62">
      <c r="A584">
        <v>97522</v>
      </c>
      <c r="B584" t="s">
        <v>1293</v>
      </c>
      <c r="C584">
        <v>712</v>
      </c>
      <c r="D584" t="s">
        <v>289</v>
      </c>
      <c r="E584" t="s">
        <v>290</v>
      </c>
      <c r="F584">
        <v>1.2290000000000001</v>
      </c>
      <c r="G584">
        <v>30.72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25</v>
      </c>
      <c r="Q584">
        <v>1.2290000000000001</v>
      </c>
      <c r="R584">
        <v>30.72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 t="s">
        <v>291</v>
      </c>
      <c r="AB584">
        <v>202308</v>
      </c>
      <c r="AC584">
        <v>202327</v>
      </c>
      <c r="AE584" t="s">
        <v>47</v>
      </c>
      <c r="AF584" t="s">
        <v>48</v>
      </c>
      <c r="AO584" t="s">
        <v>49</v>
      </c>
      <c r="AP584" t="s">
        <v>50</v>
      </c>
      <c r="BE584" t="s">
        <v>169</v>
      </c>
      <c r="BF584" t="s">
        <v>170</v>
      </c>
    </row>
    <row r="585" spans="1:62">
      <c r="A585">
        <v>97523</v>
      </c>
      <c r="B585" t="s">
        <v>1295</v>
      </c>
      <c r="C585">
        <v>712</v>
      </c>
      <c r="D585" t="s">
        <v>289</v>
      </c>
      <c r="E585" t="s">
        <v>290</v>
      </c>
      <c r="F585">
        <v>1.0580000000000001</v>
      </c>
      <c r="G585">
        <v>26.45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25</v>
      </c>
      <c r="Q585">
        <v>1.0580000000000001</v>
      </c>
      <c r="R585">
        <v>26.45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 t="s">
        <v>291</v>
      </c>
      <c r="AB585">
        <v>202302</v>
      </c>
      <c r="AC585">
        <v>202326</v>
      </c>
      <c r="AE585" t="s">
        <v>47</v>
      </c>
      <c r="AF585" t="s">
        <v>48</v>
      </c>
      <c r="AG585" t="s">
        <v>374</v>
      </c>
      <c r="AH585" t="s">
        <v>375</v>
      </c>
      <c r="AO585" t="s">
        <v>49</v>
      </c>
      <c r="AP585" t="s">
        <v>50</v>
      </c>
      <c r="BE585" t="s">
        <v>169</v>
      </c>
      <c r="BF585" t="s">
        <v>170</v>
      </c>
    </row>
    <row r="586" spans="1:62">
      <c r="A586">
        <v>97524</v>
      </c>
      <c r="B586" t="s">
        <v>1297</v>
      </c>
      <c r="C586">
        <v>712</v>
      </c>
      <c r="D586" t="s">
        <v>81</v>
      </c>
      <c r="E586" t="s">
        <v>82</v>
      </c>
      <c r="F586">
        <v>11.115</v>
      </c>
      <c r="G586">
        <v>111.15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10</v>
      </c>
      <c r="Q586">
        <v>11.115</v>
      </c>
      <c r="R586">
        <v>111.15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 t="s">
        <v>83</v>
      </c>
      <c r="AB586">
        <v>202302</v>
      </c>
      <c r="AC586">
        <v>202326</v>
      </c>
      <c r="AE586" t="s">
        <v>47</v>
      </c>
      <c r="AF586" t="s">
        <v>48</v>
      </c>
      <c r="AO586" t="s">
        <v>49</v>
      </c>
      <c r="AP586" t="s">
        <v>50</v>
      </c>
      <c r="BA586" t="s">
        <v>55</v>
      </c>
      <c r="BB586" t="s">
        <v>56</v>
      </c>
    </row>
    <row r="587" spans="1:62">
      <c r="A587">
        <v>97525</v>
      </c>
      <c r="B587" t="s">
        <v>1299</v>
      </c>
      <c r="C587">
        <v>712</v>
      </c>
      <c r="D587" t="s">
        <v>284</v>
      </c>
      <c r="E587" t="s">
        <v>285</v>
      </c>
      <c r="F587">
        <v>0.98599999999999999</v>
      </c>
      <c r="G587">
        <v>24.65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25</v>
      </c>
      <c r="Q587">
        <v>0.98599999999999999</v>
      </c>
      <c r="R587">
        <v>24.65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286</v>
      </c>
      <c r="AB587">
        <v>202305</v>
      </c>
      <c r="AC587">
        <v>202327</v>
      </c>
      <c r="AG587" t="s">
        <v>374</v>
      </c>
      <c r="AH587" t="s">
        <v>375</v>
      </c>
      <c r="AO587" t="s">
        <v>49</v>
      </c>
      <c r="AP587" t="s">
        <v>50</v>
      </c>
      <c r="BC587" t="s">
        <v>61</v>
      </c>
      <c r="BD587" t="s">
        <v>62</v>
      </c>
    </row>
    <row r="588" spans="1:62">
      <c r="A588">
        <v>97526</v>
      </c>
      <c r="B588" t="s">
        <v>1301</v>
      </c>
      <c r="C588">
        <v>712</v>
      </c>
      <c r="D588" t="s">
        <v>289</v>
      </c>
      <c r="E588" t="s">
        <v>290</v>
      </c>
      <c r="F588">
        <v>1.272</v>
      </c>
      <c r="G588">
        <v>31.8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25</v>
      </c>
      <c r="Q588">
        <v>1.272</v>
      </c>
      <c r="R588">
        <v>31.8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291</v>
      </c>
      <c r="AB588">
        <v>202302</v>
      </c>
      <c r="AC588">
        <v>202326</v>
      </c>
      <c r="AG588" t="s">
        <v>374</v>
      </c>
      <c r="AH588" t="s">
        <v>375</v>
      </c>
      <c r="AS588" t="s">
        <v>417</v>
      </c>
      <c r="AT588" t="s">
        <v>418</v>
      </c>
      <c r="BE588" t="s">
        <v>169</v>
      </c>
      <c r="BF588" t="s">
        <v>170</v>
      </c>
    </row>
    <row r="589" spans="1:62">
      <c r="A589">
        <v>97527</v>
      </c>
      <c r="B589" t="s">
        <v>1303</v>
      </c>
      <c r="C589">
        <v>712</v>
      </c>
      <c r="D589" t="s">
        <v>289</v>
      </c>
      <c r="E589" t="s">
        <v>290</v>
      </c>
      <c r="F589">
        <v>1.272</v>
      </c>
      <c r="G589">
        <v>31.8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25</v>
      </c>
      <c r="Q589">
        <v>1.272</v>
      </c>
      <c r="R589">
        <v>31.8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 t="s">
        <v>291</v>
      </c>
      <c r="AB589">
        <v>202302</v>
      </c>
      <c r="AC589">
        <v>202326</v>
      </c>
      <c r="AG589" t="s">
        <v>374</v>
      </c>
      <c r="AH589" t="s">
        <v>375</v>
      </c>
      <c r="AS589" t="s">
        <v>417</v>
      </c>
      <c r="AT589" t="s">
        <v>418</v>
      </c>
      <c r="BE589" t="s">
        <v>169</v>
      </c>
      <c r="BF589" t="s">
        <v>170</v>
      </c>
    </row>
    <row r="590" spans="1:62">
      <c r="A590">
        <v>97528</v>
      </c>
      <c r="B590" t="s">
        <v>1305</v>
      </c>
      <c r="C590">
        <v>712</v>
      </c>
      <c r="D590" t="s">
        <v>289</v>
      </c>
      <c r="E590" t="s">
        <v>290</v>
      </c>
      <c r="F590">
        <v>1.272</v>
      </c>
      <c r="G590">
        <v>31.8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25</v>
      </c>
      <c r="Q590">
        <v>1.272</v>
      </c>
      <c r="R590">
        <v>31.8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 t="s">
        <v>291</v>
      </c>
      <c r="AB590">
        <v>202302</v>
      </c>
      <c r="AC590">
        <v>202326</v>
      </c>
      <c r="AG590" t="s">
        <v>374</v>
      </c>
      <c r="AH590" t="s">
        <v>375</v>
      </c>
      <c r="AS590" t="s">
        <v>417</v>
      </c>
      <c r="AT590" t="s">
        <v>418</v>
      </c>
      <c r="BE590" t="s">
        <v>169</v>
      </c>
      <c r="BF590" t="s">
        <v>170</v>
      </c>
    </row>
    <row r="591" spans="1:62">
      <c r="A591">
        <v>97529</v>
      </c>
      <c r="B591" t="s">
        <v>1307</v>
      </c>
      <c r="C591">
        <v>712</v>
      </c>
      <c r="D591" t="s">
        <v>74</v>
      </c>
      <c r="E591" t="s">
        <v>75</v>
      </c>
      <c r="F591">
        <v>557.14300000000003</v>
      </c>
      <c r="G591">
        <v>557.14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1</v>
      </c>
      <c r="Q591">
        <v>557.14300000000003</v>
      </c>
      <c r="R591">
        <v>557.14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B591">
        <v>202302</v>
      </c>
      <c r="AC591">
        <v>202326</v>
      </c>
      <c r="BI591" t="s">
        <v>393</v>
      </c>
      <c r="BJ591" t="s">
        <v>394</v>
      </c>
    </row>
    <row r="592" spans="1:62">
      <c r="A592">
        <v>97530</v>
      </c>
      <c r="B592" t="s">
        <v>1309</v>
      </c>
      <c r="C592">
        <v>712</v>
      </c>
      <c r="D592" t="s">
        <v>250</v>
      </c>
      <c r="E592" t="s">
        <v>251</v>
      </c>
      <c r="F592">
        <v>1.5289999999999999</v>
      </c>
      <c r="G592">
        <v>38.22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25</v>
      </c>
      <c r="Q592">
        <v>1.5289999999999999</v>
      </c>
      <c r="R592">
        <v>38.22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45</v>
      </c>
      <c r="AB592">
        <v>202305</v>
      </c>
      <c r="AC592">
        <v>202352</v>
      </c>
      <c r="BC592" t="s">
        <v>61</v>
      </c>
      <c r="BD592" t="s">
        <v>62</v>
      </c>
    </row>
    <row r="593" spans="1:58">
      <c r="A593">
        <v>97531</v>
      </c>
      <c r="B593" t="s">
        <v>1311</v>
      </c>
      <c r="C593">
        <v>712</v>
      </c>
      <c r="D593" t="s">
        <v>250</v>
      </c>
      <c r="E593" t="s">
        <v>251</v>
      </c>
      <c r="F593">
        <v>1.5289999999999999</v>
      </c>
      <c r="G593">
        <v>38.22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25</v>
      </c>
      <c r="Q593">
        <v>1.5289999999999999</v>
      </c>
      <c r="R593">
        <v>38.22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45</v>
      </c>
      <c r="AB593">
        <v>202305</v>
      </c>
      <c r="AC593">
        <v>202327</v>
      </c>
      <c r="BC593" t="s">
        <v>61</v>
      </c>
      <c r="BD593" t="s">
        <v>62</v>
      </c>
    </row>
    <row r="594" spans="1:58">
      <c r="A594">
        <v>97532</v>
      </c>
      <c r="B594" t="s">
        <v>1313</v>
      </c>
      <c r="C594">
        <v>712</v>
      </c>
      <c r="D594" t="s">
        <v>289</v>
      </c>
      <c r="E594" t="s">
        <v>290</v>
      </c>
      <c r="F594">
        <v>2.4</v>
      </c>
      <c r="G594">
        <v>60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25</v>
      </c>
      <c r="Q594">
        <v>2.4</v>
      </c>
      <c r="R594">
        <v>60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 t="s">
        <v>291</v>
      </c>
      <c r="AB594">
        <v>202305</v>
      </c>
      <c r="AC594">
        <v>202327</v>
      </c>
      <c r="AG594" t="s">
        <v>374</v>
      </c>
      <c r="AH594" t="s">
        <v>375</v>
      </c>
      <c r="AO594" t="s">
        <v>49</v>
      </c>
      <c r="AP594" t="s">
        <v>50</v>
      </c>
      <c r="BE594" t="s">
        <v>169</v>
      </c>
      <c r="BF594" t="s">
        <v>170</v>
      </c>
    </row>
    <row r="595" spans="1:58">
      <c r="A595">
        <v>97533</v>
      </c>
      <c r="B595" t="s">
        <v>1315</v>
      </c>
      <c r="C595">
        <v>712</v>
      </c>
      <c r="D595" t="s">
        <v>289</v>
      </c>
      <c r="E595" t="s">
        <v>290</v>
      </c>
      <c r="F595">
        <v>2.4</v>
      </c>
      <c r="G595">
        <v>60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25</v>
      </c>
      <c r="Q595">
        <v>2.4</v>
      </c>
      <c r="R595">
        <v>60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 t="s">
        <v>291</v>
      </c>
      <c r="AB595">
        <v>202302</v>
      </c>
      <c r="AC595">
        <v>202326</v>
      </c>
      <c r="AG595" t="s">
        <v>374</v>
      </c>
      <c r="AH595" t="s">
        <v>375</v>
      </c>
      <c r="AO595" t="s">
        <v>49</v>
      </c>
      <c r="AP595" t="s">
        <v>50</v>
      </c>
      <c r="BE595" t="s">
        <v>169</v>
      </c>
      <c r="BF595" t="s">
        <v>170</v>
      </c>
    </row>
    <row r="596" spans="1:58">
      <c r="A596">
        <v>97534</v>
      </c>
      <c r="B596" t="s">
        <v>1317</v>
      </c>
      <c r="C596">
        <v>712</v>
      </c>
      <c r="D596" t="s">
        <v>289</v>
      </c>
      <c r="E596" t="s">
        <v>290</v>
      </c>
      <c r="F596">
        <v>2.4</v>
      </c>
      <c r="G596">
        <v>60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25</v>
      </c>
      <c r="Q596">
        <v>2.4</v>
      </c>
      <c r="R596">
        <v>60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 t="s">
        <v>291</v>
      </c>
      <c r="AB596">
        <v>202302</v>
      </c>
      <c r="AC596">
        <v>202326</v>
      </c>
      <c r="AG596" t="s">
        <v>374</v>
      </c>
      <c r="AH596" t="s">
        <v>375</v>
      </c>
      <c r="AO596" t="s">
        <v>49</v>
      </c>
      <c r="AP596" t="s">
        <v>50</v>
      </c>
      <c r="BE596" t="s">
        <v>169</v>
      </c>
      <c r="BF596" t="s">
        <v>170</v>
      </c>
    </row>
    <row r="597" spans="1:58">
      <c r="A597">
        <v>97535</v>
      </c>
      <c r="B597" t="s">
        <v>1319</v>
      </c>
      <c r="C597">
        <v>712</v>
      </c>
      <c r="D597" t="s">
        <v>289</v>
      </c>
      <c r="E597" t="s">
        <v>290</v>
      </c>
      <c r="F597">
        <v>2.4</v>
      </c>
      <c r="G597">
        <v>60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25</v>
      </c>
      <c r="Q597">
        <v>2.4</v>
      </c>
      <c r="R597">
        <v>60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291</v>
      </c>
      <c r="AB597">
        <v>202302</v>
      </c>
      <c r="AC597">
        <v>202326</v>
      </c>
      <c r="AG597" t="s">
        <v>374</v>
      </c>
      <c r="AH597" t="s">
        <v>375</v>
      </c>
      <c r="AO597" t="s">
        <v>49</v>
      </c>
      <c r="AP597" t="s">
        <v>50</v>
      </c>
      <c r="BE597" t="s">
        <v>169</v>
      </c>
      <c r="BF597" t="s">
        <v>170</v>
      </c>
    </row>
    <row r="598" spans="1:58">
      <c r="A598">
        <v>97536</v>
      </c>
      <c r="B598" t="s">
        <v>1321</v>
      </c>
      <c r="C598">
        <v>712</v>
      </c>
      <c r="D598" t="s">
        <v>289</v>
      </c>
      <c r="E598" t="s">
        <v>290</v>
      </c>
      <c r="F598">
        <v>2.4</v>
      </c>
      <c r="G598">
        <v>60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25</v>
      </c>
      <c r="Q598">
        <v>2.4</v>
      </c>
      <c r="R598">
        <v>60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291</v>
      </c>
      <c r="AB598">
        <v>202302</v>
      </c>
      <c r="AC598">
        <v>202326</v>
      </c>
      <c r="AG598" t="s">
        <v>374</v>
      </c>
      <c r="AH598" t="s">
        <v>375</v>
      </c>
      <c r="AO598" t="s">
        <v>49</v>
      </c>
      <c r="AP598" t="s">
        <v>50</v>
      </c>
      <c r="BE598" t="s">
        <v>169</v>
      </c>
      <c r="BF598" t="s">
        <v>170</v>
      </c>
    </row>
    <row r="599" spans="1:58">
      <c r="A599">
        <v>97537</v>
      </c>
      <c r="B599" t="s">
        <v>1323</v>
      </c>
      <c r="C599">
        <v>712</v>
      </c>
      <c r="D599" t="s">
        <v>453</v>
      </c>
      <c r="E599" t="s">
        <v>454</v>
      </c>
      <c r="F599">
        <v>2.2290000000000001</v>
      </c>
      <c r="G599">
        <v>55.72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25</v>
      </c>
      <c r="Q599">
        <v>2.2290000000000001</v>
      </c>
      <c r="R599">
        <v>55.72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 t="s">
        <v>455</v>
      </c>
      <c r="AB599">
        <v>202302</v>
      </c>
      <c r="AC599">
        <v>202326</v>
      </c>
      <c r="BC599" t="s">
        <v>61</v>
      </c>
      <c r="BD599" t="s">
        <v>62</v>
      </c>
    </row>
    <row r="600" spans="1:58">
      <c r="A600">
        <v>97538</v>
      </c>
      <c r="B600" t="s">
        <v>1325</v>
      </c>
      <c r="C600">
        <v>712</v>
      </c>
      <c r="D600" t="s">
        <v>215</v>
      </c>
      <c r="E600" t="s">
        <v>216</v>
      </c>
      <c r="F600">
        <v>1.4</v>
      </c>
      <c r="G600">
        <v>35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25</v>
      </c>
      <c r="Q600">
        <v>1.4</v>
      </c>
      <c r="R600">
        <v>35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 t="s">
        <v>217</v>
      </c>
      <c r="AB600">
        <v>202302</v>
      </c>
      <c r="AC600">
        <v>202326</v>
      </c>
      <c r="AO600" t="s">
        <v>49</v>
      </c>
      <c r="AP600" t="s">
        <v>50</v>
      </c>
      <c r="BC600" t="s">
        <v>61</v>
      </c>
      <c r="BD600" t="s">
        <v>62</v>
      </c>
    </row>
  </sheetData>
  <sheetProtection algorithmName="SHA-512" hashValue="v44l8wcTQjRcvsy3K2/Er/Z2iDP1U9Ji5TTNnyo2iRVfXYuISiXX55d2ZnHURV4B/tHcMtrwfF9t5P3bmd/tvQ==" saltValue="B0nno+64NuIqBTPR8C/S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Intro</vt:lpstr>
      <vt:lpstr>Order</vt:lpstr>
      <vt:lpstr>OUT</vt:lpstr>
      <vt:lpstr>PPG</vt:lpstr>
      <vt:lpstr>Order!Print_Area</vt:lpstr>
      <vt:lpstr>Order!Print_Titles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Kane, Claudia Grace</dc:creator>
  <cp:lastModifiedBy>Corky Kane</cp:lastModifiedBy>
  <cp:lastPrinted>2021-09-17T18:22:58Z</cp:lastPrinted>
  <dcterms:created xsi:type="dcterms:W3CDTF">2020-08-27T20:33:55Z</dcterms:created>
  <dcterms:modified xsi:type="dcterms:W3CDTF">2022-09-22T20:46:37Z</dcterms:modified>
</cp:coreProperties>
</file>